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akhshi Sanaye Surena\گزارشات قانونی و عملکرد\صورت وضعیت پرتفوی\1403\14030331\"/>
    </mc:Choice>
  </mc:AlternateContent>
  <xr:revisionPtr revIDLastSave="0" documentId="13_ncr:1_{E8497C1E-76D0-40D0-8A67-396D565DB0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22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_FilterDatabase" localSheetId="8" hidden="1">'درآمد سرمایه گذاری در سهام'!$A$8:$W$42</definedName>
    <definedName name="_xlnm.Print_Area" localSheetId="0">'0'!$A$1:$C$31</definedName>
    <definedName name="_xlnm.Print_Area" localSheetId="4">اوراق!$A$1:$AM$12</definedName>
    <definedName name="_xlnm.Print_Area" localSheetId="2">'اوراق مشتقه'!$A$1:$AX$39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اختیار'!$A$1:$Z$12</definedName>
    <definedName name="_xlnm.Print_Area" localSheetId="12">'درآمد سپرده بانکی'!$A$1:$K$10</definedName>
    <definedName name="_xlnm.Print_Area" localSheetId="10">'درآمد سرمایه گذاری در اوراق به'!$A$1:$S$12</definedName>
    <definedName name="_xlnm.Print_Area" localSheetId="8">'درآمد سرمایه گذاری در سهام'!$A$1:$X$42</definedName>
    <definedName name="_xlnm.Print_Area" localSheetId="9">'درآمد سرمایه گذاری در صندوق'!$A$1:$X$10</definedName>
    <definedName name="_xlnm.Print_Area" localSheetId="14">'درآمد سود سهام'!$A$1:$T$16</definedName>
    <definedName name="_xlnm.Print_Area" localSheetId="15">'درآمد سود صندوق'!$A$1:$L$7</definedName>
    <definedName name="_xlnm.Print_Area" localSheetId="20">'درآمد ناشی از تغییر قیمت اوراق'!$A$1:$S$35</definedName>
    <definedName name="_xlnm.Print_Area" localSheetId="18">'درآمد ناشی از فروش'!$A$1:$S$27</definedName>
    <definedName name="_xlnm.Print_Area" localSheetId="13">'سایر درآمدها'!$A$1:$G$11</definedName>
    <definedName name="_xlnm.Print_Area" localSheetId="6">سپرده!$A$1:$U$15</definedName>
    <definedName name="_xlnm.Print_Area" localSheetId="1">سهام!$A$1:$AC$33</definedName>
    <definedName name="_xlnm.Print_Area" localSheetId="16">'سود اوراق بهادار'!$A$1:$U$9</definedName>
    <definedName name="_xlnm.Print_Area" localSheetId="17">'سود سپرده بانکی'!$A$1:$N$10</definedName>
    <definedName name="_xlnm.Print_Area" localSheetId="11">'مبالغ تخصیصی اوراق'!$A$1:$R$42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9" l="1"/>
  <c r="H33" i="2"/>
  <c r="Y12" i="20"/>
  <c r="F13" i="8"/>
  <c r="H13" i="8"/>
  <c r="J13" i="8"/>
  <c r="R15" i="7"/>
  <c r="P15" i="7"/>
  <c r="N15" i="7"/>
  <c r="L15" i="7"/>
  <c r="AL12" i="5"/>
  <c r="AJ12" i="5"/>
  <c r="AH12" i="5"/>
  <c r="X12" i="5"/>
  <c r="AB33" i="2"/>
  <c r="Z33" i="2"/>
  <c r="X33" i="2"/>
  <c r="R33" i="2"/>
  <c r="N33" i="2"/>
  <c r="J33" i="2"/>
  <c r="K16" i="15"/>
  <c r="J16" i="15"/>
  <c r="L16" i="15"/>
  <c r="M16" i="15"/>
  <c r="N16" i="15"/>
  <c r="O16" i="15"/>
  <c r="P16" i="15"/>
  <c r="Q16" i="15"/>
  <c r="R16" i="15"/>
  <c r="S16" i="15"/>
  <c r="I16" i="15"/>
  <c r="U42" i="9"/>
  <c r="S42" i="9"/>
  <c r="P42" i="9"/>
  <c r="N42" i="9"/>
  <c r="J42" i="9"/>
  <c r="D42" i="9"/>
  <c r="F42" i="9"/>
  <c r="W10" i="10"/>
  <c r="U10" i="10"/>
  <c r="S10" i="10"/>
  <c r="D12" i="11"/>
  <c r="F12" i="11"/>
  <c r="J12" i="11"/>
  <c r="L12" i="11"/>
  <c r="N12" i="11"/>
  <c r="R12" i="11"/>
  <c r="J9" i="17"/>
  <c r="N9" i="17"/>
  <c r="P9" i="17"/>
  <c r="T9" i="17"/>
  <c r="M10" i="18"/>
  <c r="I10" i="18"/>
  <c r="M27" i="19"/>
  <c r="Q27" i="19"/>
  <c r="O27" i="19"/>
  <c r="I27" i="19"/>
  <c r="G27" i="19"/>
  <c r="E27" i="19"/>
  <c r="Q35" i="21"/>
  <c r="O35" i="21"/>
  <c r="M35" i="21"/>
  <c r="I35" i="21"/>
  <c r="G35" i="21"/>
  <c r="E35" i="21"/>
  <c r="F11" i="14"/>
  <c r="D11" i="14"/>
</calcChain>
</file>

<file path=xl/sharedStrings.xml><?xml version="1.0" encoding="utf-8"?>
<sst xmlns="http://schemas.openxmlformats.org/spreadsheetml/2006/main" count="615" uniqueCount="247">
  <si>
    <t>صندوق سرمایه گذاری بخشی صنایع سورنا</t>
  </si>
  <si>
    <t>صورت وضعیت پرتفوی</t>
  </si>
  <si>
    <t>برای ماه منتهی به 1403/03/31</t>
  </si>
  <si>
    <t>-1</t>
  </si>
  <si>
    <t>سرمایه گذاری ها</t>
  </si>
  <si>
    <t>-1-1</t>
  </si>
  <si>
    <t>سرمایه گذاری در سهام و حق تقدم سهام</t>
  </si>
  <si>
    <t>1403/02/31</t>
  </si>
  <si>
    <t>تغییرات طی دوره</t>
  </si>
  <si>
    <t>1403/03/31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</si>
  <si>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</si>
  <si>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</si>
  <si>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</si>
  <si>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</si>
  <si>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</si>
  <si>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</si>
  <si>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</si>
  <si>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</si>
  <si>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</si>
  <si>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آنتی بیوتیک سازی ایران</t>
  </si>
  <si>
    <t>توسعه‌ معادن‌ روی‌ ایران‌</t>
  </si>
  <si>
    <t>تولیدی چدن سازان</t>
  </si>
  <si>
    <t>تولیدی و صنعتی گوهرفام</t>
  </si>
  <si>
    <t>سرمایه گذاری تامین اجتماعی</t>
  </si>
  <si>
    <t>سیمان‌ صوفیان‌</t>
  </si>
  <si>
    <t>فروسیلیسیم خمین</t>
  </si>
  <si>
    <t>فولاد  خوزستان</t>
  </si>
  <si>
    <t>فولاد مبارکه اصفهان</t>
  </si>
  <si>
    <t>فولاد هرمزگان جنوب</t>
  </si>
  <si>
    <t>گروه سرمایه گذاری میراث فرهنگی</t>
  </si>
  <si>
    <t>گروه مالی شهر</t>
  </si>
  <si>
    <t>گروه مپنا (سهامی عام)</t>
  </si>
  <si>
    <t>گروه‌صنعتی‌سپاهان‌</t>
  </si>
  <si>
    <t>گسترش‌سرمایه‌گذاری‌ایران‌خودرو</t>
  </si>
  <si>
    <t>گواهي سپرده کالايي شمش طلا</t>
  </si>
  <si>
    <t>مدیریت انرژی امید  تابان هور</t>
  </si>
  <si>
    <t>مس‌ شهیدباهنر</t>
  </si>
  <si>
    <t>ملی‌ صنایع‌ مس‌ ایران‌</t>
  </si>
  <si>
    <t>کشتیرانی دریای خزر</t>
  </si>
  <si>
    <t>فولاد امیرکبیرکاشان</t>
  </si>
  <si>
    <t>بانک سینا</t>
  </si>
  <si>
    <t>ایران‌ تایر</t>
  </si>
  <si>
    <t>ح .مدیریت انرژی امید تابان هور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</si>
  <si>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</si>
  <si>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</si>
  <si>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</si>
  <si>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</si>
  <si>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</si>
  <si>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</si>
  <si>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</si>
  <si>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شهر-2500-04/02/06</t>
  </si>
  <si>
    <t>1404/02/06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</si>
  <si>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</si>
  <si>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</si>
  <si>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</si>
  <si>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</si>
  <si>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</si>
  <si>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</si>
  <si>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</si>
  <si>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</si>
  <si>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</si>
  <si>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</si>
  <si>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</si>
  <si>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</si>
  <si>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</si>
  <si>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</si>
  <si>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</si>
  <si>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</si>
  <si>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</si>
  <si>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</si>
  <si>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</si>
  <si>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</si>
  <si>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</si>
  <si>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</si>
  <si>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فارس07-بدون ضامن</t>
  </si>
  <si>
    <t>بله</t>
  </si>
  <si>
    <t>1403/03/07</t>
  </si>
  <si>
    <t>1407/03/07</t>
  </si>
  <si>
    <t>اسنادخزانه-م10بودجه02-051112</t>
  </si>
  <si>
    <t>1402/12/21</t>
  </si>
  <si>
    <t>1405/11/12</t>
  </si>
  <si>
    <t>اسناد خزانه-م13بودجه02-051021</t>
  </si>
  <si>
    <t>1402/12/29</t>
  </si>
  <si>
    <t>1405/10/21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</si>
  <si>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</si>
  <si>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</si>
  <si>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</si>
  <si>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</si>
  <si>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</si>
  <si>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</si>
  <si>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</si>
  <si>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</si>
  <si>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</si>
  <si>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</si>
  <si>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</si>
  <si>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</si>
  <si>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</si>
  <si>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</si>
  <si>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 101310810707075482 نرخ سود 0 درصد</t>
  </si>
  <si>
    <t>0.02%</t>
  </si>
  <si>
    <t>سپرده کوتاه مدت بانک گردشگری آپادانا 120.9967.1453776.1 نرخ سود 0 درصد</t>
  </si>
  <si>
    <t>0.00%</t>
  </si>
  <si>
    <t>سپرده کوتاه مدت بانک ملت بهار جنوبی 9942290316 نرخ سود 0 درصد</t>
  </si>
  <si>
    <t>سپرده کوتاه مدت بانک ملی بورس اوراق بهادار 0230972418001 نرخ سود 0 درصد</t>
  </si>
  <si>
    <t>سپرده کوتاه مدت بانک سپه بلوار کشاورز تهران  3130101281639 نرخ سود 0 درصد</t>
  </si>
  <si>
    <t>5.27%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</si>
  <si>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</si>
  <si>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</si>
  <si>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</si>
  <si>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</si>
  <si>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</si>
  <si>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</si>
  <si>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</si>
  <si>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</si>
  <si>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</si>
  <si>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</si>
  <si>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</si>
  <si>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</si>
  <si>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</si>
  <si>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</si>
  <si>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</si>
  <si>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</si>
  <si>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</si>
  <si>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</si>
  <si>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</si>
  <si>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</si>
  <si>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سهام</t>
  </si>
  <si>
    <t>درآمد سود سهام</t>
  </si>
  <si>
    <t>درآمد تغییر ارزش</t>
  </si>
  <si>
    <t>درآمد فروش</t>
  </si>
  <si>
    <t>شرکت آهن و فولاد ارفع</t>
  </si>
  <si>
    <t>فروسیلیس‌ ایران‌</t>
  </si>
  <si>
    <t>تولیدی فولاد سپید فراب کویر</t>
  </si>
  <si>
    <t>غلتک سازان سپاهان</t>
  </si>
  <si>
    <t>سوژمیران</t>
  </si>
  <si>
    <t>پارس فولاد سبزوار</t>
  </si>
  <si>
    <t>صبا فولاد خلیج فارس</t>
  </si>
  <si>
    <t>ح . صبا فولاد خلیج فارس</t>
  </si>
  <si>
    <t>نخریسی و نساجی خسروی خراسان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</si>
  <si>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</si>
  <si>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</si>
  <si>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</si>
  <si>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</si>
  <si>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صندوق س سهامی کاریزما- اهرمی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</si>
  <si>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</si>
  <si>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</si>
  <si>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</si>
  <si>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</si>
  <si>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</si>
  <si>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</si>
  <si>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</si>
  <si>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</si>
  <si>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</si>
  <si>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</si>
  <si>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</si>
  <si>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</si>
  <si>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</si>
  <si>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</si>
  <si>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</si>
  <si>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</si>
  <si>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</si>
  <si>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</si>
  <si>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</si>
  <si>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</si>
  <si>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</si>
  <si>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</si>
  <si>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</si>
  <si>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</si>
  <si>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</si>
  <si>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</si>
  <si>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</si>
  <si>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</si>
  <si>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</si>
  <si>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</si>
  <si>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</si>
  <si>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</si>
  <si>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</si>
  <si>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گردشگری آپادانا 120.1405.1453776.1 نرخ سود 24 درصد</t>
  </si>
  <si>
    <t>سپرده بلند مدت بانک ملی بورس اوراق بهادار 0421760509008 نرخ سود 22.5 درصد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</si>
  <si>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</si>
  <si>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</si>
  <si>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</si>
  <si>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</si>
  <si>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</si>
  <si>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</si>
  <si>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</si>
  <si>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</si>
  <si>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</si>
  <si>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</si>
  <si>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1403/02/22</t>
  </si>
  <si>
    <t>1403/03/30</t>
  </si>
  <si>
    <t>1402/12/23</t>
  </si>
  <si>
    <t>1403/03/09</t>
  </si>
  <si>
    <t>1402/11/18</t>
  </si>
  <si>
    <t>1403/02/24</t>
  </si>
  <si>
    <t>1403/03/13</t>
  </si>
  <si>
    <t>1403/03/01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</si>
  <si>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</si>
  <si>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</si>
  <si>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</si>
  <si>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</si>
  <si>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</si>
  <si>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</si>
  <si>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</si>
  <si>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</si>
  <si>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</si>
  <si>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</si>
  <si>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</si>
  <si>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</si>
  <si>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</si>
  <si>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</si>
  <si>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</si>
  <si>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</si>
  <si>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</si>
  <si>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</si>
  <si>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</si>
  <si>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</si>
  <si>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</si>
  <si>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</si>
  <si>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</si>
  <si>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</si>
  <si>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</si>
  <si>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</si>
  <si>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ضستا12201</t>
  </si>
  <si>
    <t>اهرم1</t>
  </si>
  <si>
    <t>ضهرم12261</t>
  </si>
  <si>
    <t>درآمد ناشی از تغییر قیمت اوراق بهادار</t>
  </si>
  <si>
    <t>سود و زیان ناشی از تغییر قیمت</t>
  </si>
  <si>
    <t>‫صورت وضعیت پورتفوی</t>
  </si>
  <si>
    <t>‫برای ماه منتهی به 1403/03/31</t>
  </si>
  <si>
    <t>مشخصات حساب بانکی</t>
  </si>
  <si>
    <t>شماره حساب</t>
  </si>
  <si>
    <t>نوع حساب</t>
  </si>
  <si>
    <t>تاریخ افتتاح</t>
  </si>
  <si>
    <t>نرخ سود</t>
  </si>
  <si>
    <t>101310810707075482</t>
  </si>
  <si>
    <t>سپرده کوتاه مدت</t>
  </si>
  <si>
    <t>1402/07/10</t>
  </si>
  <si>
    <t>120.9967.1453776.1</t>
  </si>
  <si>
    <t>1402/07/19</t>
  </si>
  <si>
    <t>9942290316</t>
  </si>
  <si>
    <t>1402/07/26</t>
  </si>
  <si>
    <t>0230972418001</t>
  </si>
  <si>
    <t>1402/09/08</t>
  </si>
  <si>
    <t>1402/12/09</t>
  </si>
  <si>
    <t xml:space="preserve">از ابتدای سال مالی تا پایان ماه </t>
  </si>
  <si>
    <t>از ابتدای سال مالی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</si>
</sst>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2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name val="B Nazanin"/>
      <charset val="178"/>
    </font>
    <font>
      <sz val="11"/>
      <name val="Calibri"/>
      <family val="2"/>
    </font>
    <font>
      <sz val="11"/>
      <name val="B Nazanin"/>
      <charset val="178"/>
    </font>
    <font>
      <sz val="18"/>
      <name val="B Nazanin"/>
      <charset val="178"/>
    </font>
    <font>
      <sz val="18"/>
      <color indexed="8"/>
      <name val="B Nazanin"/>
      <charset val="178"/>
    </font>
    <font>
      <b/>
      <u/>
      <sz val="20"/>
      <name val="B Nazanin"/>
      <charset val="178"/>
    </font>
    <font>
      <sz val="10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9" fontId="11" fillId="0" borderId="0" applyFont="0" applyFill="0" applyBorder="0" applyAlignment="0" applyProtection="0"/>
  </cellStyleXfs>
  <cellXfs count="91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readingOrder="2"/>
    </xf>
    <xf numFmtId="0" fontId="5" fillId="0" borderId="0" xfId="0" applyFont="1" applyAlignment="1">
      <alignment horizontal="center" vertical="center" readingOrder="2"/>
    </xf>
    <xf numFmtId="3" fontId="5" fillId="0" borderId="7" xfId="0" applyNumberFormat="1" applyFont="1" applyBorder="1" applyAlignment="1">
      <alignment horizontal="center" vertical="center" readingOrder="2"/>
    </xf>
    <xf numFmtId="3" fontId="4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7" fillId="0" borderId="0" xfId="1" applyFont="1"/>
    <xf numFmtId="0" fontId="0" fillId="0" borderId="0" xfId="0"/>
    <xf numFmtId="0" fontId="8" fillId="0" borderId="0" xfId="1" applyFont="1"/>
    <xf numFmtId="0" fontId="9" fillId="0" borderId="0" xfId="1" applyFont="1"/>
    <xf numFmtId="37" fontId="10" fillId="0" borderId="0" xfId="1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 readingOrder="2"/>
    </xf>
    <xf numFmtId="0" fontId="7" fillId="0" borderId="0" xfId="1" applyFont="1" applyAlignment="1">
      <alignment vertical="center"/>
    </xf>
    <xf numFmtId="0" fontId="3" fillId="0" borderId="1" xfId="0" applyFont="1" applyBorder="1" applyAlignment="1">
      <alignment vertic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 readingOrder="2"/>
    </xf>
    <xf numFmtId="4" fontId="4" fillId="0" borderId="2" xfId="0" applyNumberFormat="1" applyFont="1" applyBorder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4" fontId="4" fillId="0" borderId="7" xfId="0" applyNumberFormat="1" applyFont="1" applyBorder="1" applyAlignment="1">
      <alignment horizontal="center" vertical="top"/>
    </xf>
    <xf numFmtId="2" fontId="0" fillId="0" borderId="0" xfId="2" applyNumberFormat="1" applyFont="1" applyBorder="1" applyAlignment="1">
      <alignment horizontal="center"/>
    </xf>
    <xf numFmtId="10" fontId="4" fillId="0" borderId="8" xfId="2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164" fontId="0" fillId="0" borderId="0" xfId="2" applyNumberFormat="1" applyFont="1" applyAlignment="1">
      <alignment horizontal="left"/>
    </xf>
    <xf numFmtId="0" fontId="0" fillId="0" borderId="2" xfId="0" applyBorder="1" applyAlignment="1">
      <alignment horizontal="center"/>
    </xf>
    <xf numFmtId="3" fontId="0" fillId="0" borderId="0" xfId="0" applyNumberFormat="1" applyAlignment="1">
      <alignment horizontal="center"/>
    </xf>
    <xf numFmtId="39" fontId="4" fillId="0" borderId="2" xfId="0" applyNumberFormat="1" applyFont="1" applyBorder="1" applyAlignment="1">
      <alignment horizontal="center" vertical="top"/>
    </xf>
    <xf numFmtId="39" fontId="4" fillId="0" borderId="0" xfId="0" applyNumberFormat="1" applyFont="1" applyAlignment="1">
      <alignment horizontal="center" vertical="top"/>
    </xf>
    <xf numFmtId="39" fontId="4" fillId="0" borderId="4" xfId="0" applyNumberFormat="1" applyFont="1" applyBorder="1" applyAlignment="1">
      <alignment horizontal="center" vertical="top"/>
    </xf>
    <xf numFmtId="39" fontId="4" fillId="0" borderId="5" xfId="0" applyNumberFormat="1" applyFont="1" applyBorder="1" applyAlignment="1">
      <alignment horizontal="center" vertical="top"/>
    </xf>
    <xf numFmtId="37" fontId="4" fillId="0" borderId="2" xfId="0" applyNumberFormat="1" applyFont="1" applyBorder="1" applyAlignment="1">
      <alignment horizontal="center" vertical="top"/>
    </xf>
    <xf numFmtId="37" fontId="4" fillId="0" borderId="5" xfId="0" applyNumberFormat="1" applyFont="1" applyBorder="1" applyAlignment="1">
      <alignment horizontal="center" vertical="top"/>
    </xf>
    <xf numFmtId="37" fontId="0" fillId="0" borderId="0" xfId="0" applyNumberFormat="1" applyAlignment="1">
      <alignment horizontal="center"/>
    </xf>
    <xf numFmtId="37" fontId="4" fillId="0" borderId="0" xfId="0" applyNumberFormat="1" applyFont="1" applyAlignment="1">
      <alignment horizontal="center" vertical="top"/>
    </xf>
    <xf numFmtId="37" fontId="4" fillId="0" borderId="4" xfId="0" applyNumberFormat="1" applyFont="1" applyBorder="1" applyAlignment="1">
      <alignment horizontal="center" vertical="top"/>
    </xf>
    <xf numFmtId="39" fontId="0" fillId="0" borderId="0" xfId="0" applyNumberFormat="1" applyAlignment="1">
      <alignment horizontal="center"/>
    </xf>
    <xf numFmtId="3" fontId="4" fillId="0" borderId="6" xfId="0" applyNumberFormat="1" applyFont="1" applyBorder="1" applyAlignment="1">
      <alignment horizontal="center" vertical="top"/>
    </xf>
    <xf numFmtId="4" fontId="4" fillId="0" borderId="6" xfId="0" applyNumberFormat="1" applyFont="1" applyBorder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39" fontId="4" fillId="2" borderId="2" xfId="0" applyNumberFormat="1" applyFont="1" applyFill="1" applyBorder="1" applyAlignment="1">
      <alignment horizontal="center" vertical="top"/>
    </xf>
    <xf numFmtId="0" fontId="3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37" fontId="4" fillId="0" borderId="2" xfId="0" applyNumberFormat="1" applyFont="1" applyBorder="1" applyAlignment="1">
      <alignment horizontal="center" vertical="top"/>
    </xf>
    <xf numFmtId="37" fontId="4" fillId="0" borderId="0" xfId="0" applyNumberFormat="1" applyFont="1" applyAlignment="1">
      <alignment horizontal="center" vertical="top"/>
    </xf>
    <xf numFmtId="37" fontId="4" fillId="0" borderId="8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37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7" fontId="4" fillId="0" borderId="5" xfId="0" applyNumberFormat="1" applyFont="1" applyBorder="1" applyAlignment="1">
      <alignment horizontal="center" vertical="top"/>
    </xf>
  </cellXfs>
  <cellStyles count="3">
    <cellStyle name="Normal" xfId="0" builtinId="0"/>
    <cellStyle name="Normal 2" xfId="1" xr:uid="{479AE780-D755-426C-9463-3E05C21F4987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15</xdr:row>
      <xdr:rowOff>79375</xdr:rowOff>
    </xdr:from>
    <xdr:to>
      <xdr:col>1</xdr:col>
      <xdr:colOff>2159000</xdr:colOff>
      <xdr:row>25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F218DBE-1342-7058-9BB2-399E3EDA7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7823125" y="6175375"/>
          <a:ext cx="167322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C6F97-9314-40A3-987B-1ACA5B5949E1}">
  <sheetPr>
    <pageSetUpPr fitToPage="1"/>
  </sheetPr>
  <dimension ref="A1:T31"/>
  <sheetViews>
    <sheetView rightToLeft="1" tabSelected="1" view="pageBreakPreview" zoomScale="60" zoomScaleNormal="100" workbookViewId="0">
      <selection activeCell="C15" sqref="C15"/>
    </sheetView>
  </sheetViews>
  <sheetFormatPr defaultRowHeight="12.75" x14ac:dyDescent="0.2"/>
  <cols>
    <col min="1" max="1" width="43.42578125" customWidth="1"/>
    <col min="2" max="2" width="45.42578125" customWidth="1"/>
    <col min="3" max="3" width="32.28515625" customWidth="1"/>
    <col min="4" max="5" width="45.42578125" customWidth="1"/>
    <col min="6" max="12" width="9.140625" customWidth="1"/>
  </cols>
  <sheetData>
    <row r="1" spans="1:20" ht="29.1" customHeight="1" x14ac:dyDescent="0.4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20" ht="21.75" customHeight="1" x14ac:dyDescent="0.4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20" ht="21.75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20" ht="7.35" customHeight="1" x14ac:dyDescent="0.4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20" ht="123.6" customHeight="1" x14ac:dyDescent="0.4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  <c r="N5" s="19"/>
      <c r="O5" s="19"/>
      <c r="P5" s="19"/>
      <c r="Q5" s="19"/>
      <c r="R5" s="19"/>
      <c r="S5" s="19"/>
      <c r="T5" s="19"/>
    </row>
    <row r="6" spans="1:20" ht="123.6" customHeight="1" x14ac:dyDescent="0.4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  <c r="N6" s="19"/>
      <c r="O6" s="19"/>
      <c r="P6" s="19"/>
      <c r="Q6" s="19"/>
      <c r="R6" s="19"/>
      <c r="S6" s="19"/>
      <c r="T6" s="19"/>
    </row>
    <row r="7" spans="1:20" ht="18" x14ac:dyDescent="0.4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20" ht="18" x14ac:dyDescent="0.4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20" ht="18" x14ac:dyDescent="0.4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20" ht="18" x14ac:dyDescent="0.4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20" ht="18" x14ac:dyDescent="0.45">
      <c r="A11" s="18"/>
      <c r="B11" s="26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20" ht="18" x14ac:dyDescent="0.45">
      <c r="A12" s="18"/>
      <c r="B12" s="26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20" ht="18" x14ac:dyDescent="0.45">
      <c r="A13" s="18"/>
      <c r="B13" s="26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20" ht="18" x14ac:dyDescent="0.45">
      <c r="A14" s="18"/>
      <c r="B14" s="26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20" ht="18" x14ac:dyDescent="0.45">
      <c r="A15" s="18"/>
      <c r="B15" s="26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20" ht="18" x14ac:dyDescent="0.45">
      <c r="A16" s="18"/>
      <c r="B16" s="26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3" ht="18" x14ac:dyDescent="0.45">
      <c r="A17" s="18"/>
      <c r="B17" s="26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3" ht="18" x14ac:dyDescent="0.45">
      <c r="A18" s="18"/>
      <c r="B18" s="26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3" ht="18" x14ac:dyDescent="0.45">
      <c r="A19" s="18"/>
      <c r="B19" s="26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3" ht="18" x14ac:dyDescent="0.45">
      <c r="A20" s="18"/>
      <c r="B20" s="26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3" ht="18" x14ac:dyDescent="0.45">
      <c r="A21" s="18"/>
      <c r="B21" s="26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3" ht="18" x14ac:dyDescent="0.45">
      <c r="A22" s="18"/>
      <c r="B22" s="26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3" ht="18" x14ac:dyDescent="0.45">
      <c r="A23" s="18"/>
      <c r="B23" s="26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3" ht="18" x14ac:dyDescent="0.45">
      <c r="A24" s="18"/>
      <c r="B24" s="26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3" ht="18" x14ac:dyDescent="0.45">
      <c r="A25" s="18"/>
      <c r="B25" s="26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3" ht="18" x14ac:dyDescent="0.45">
      <c r="A26" s="18"/>
      <c r="B26" s="26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3" ht="18" x14ac:dyDescent="0.45">
      <c r="A27" s="18"/>
      <c r="B27" s="26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3" ht="33.75" x14ac:dyDescent="0.65">
      <c r="A28" s="18"/>
      <c r="B28" s="22" t="s">
        <v>0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ht="33.75" x14ac:dyDescent="0.65">
      <c r="B29" s="22" t="s">
        <v>228</v>
      </c>
      <c r="C29" s="22"/>
      <c r="D29" s="22"/>
      <c r="E29" s="22"/>
      <c r="F29" s="21"/>
      <c r="G29" s="21"/>
      <c r="H29" s="21"/>
      <c r="I29" s="21"/>
      <c r="J29" s="21"/>
      <c r="K29" s="21"/>
      <c r="L29" s="21"/>
      <c r="M29" s="21"/>
    </row>
    <row r="30" spans="1:13" ht="33.75" x14ac:dyDescent="0.65">
      <c r="B30" s="22" t="s">
        <v>229</v>
      </c>
      <c r="C30" s="22"/>
      <c r="D30" s="22"/>
      <c r="E30" s="22"/>
      <c r="F30" s="21"/>
      <c r="G30" s="21"/>
      <c r="H30" s="21"/>
      <c r="I30" s="21"/>
      <c r="J30" s="21"/>
      <c r="K30" s="21"/>
      <c r="L30" s="21"/>
      <c r="M30" s="21"/>
    </row>
    <row r="31" spans="1:13" ht="33.75" x14ac:dyDescent="0.65">
      <c r="C31" s="22"/>
      <c r="D31" s="22"/>
      <c r="E31" s="22"/>
      <c r="F31" s="21"/>
      <c r="G31" s="21"/>
      <c r="H31" s="21"/>
      <c r="I31" s="21"/>
      <c r="J31" s="21"/>
      <c r="K31" s="21"/>
      <c r="L31" s="21"/>
      <c r="M31" s="21"/>
    </row>
  </sheetData>
  <pageMargins left="0.39" right="0.39" top="0.39" bottom="0.39" header="0" footer="0"/>
  <pageSetup scale="8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activeCell="A5" sqref="A5"/>
    </sheetView>
  </sheetViews>
  <sheetFormatPr defaultRowHeight="12.75" x14ac:dyDescent="0.2"/>
  <cols>
    <col min="1" max="1" width="5.140625" customWidth="1"/>
    <col min="2" max="2" width="22.28515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3" ht="21.75" customHeight="1" x14ac:dyDescent="0.2">
      <c r="A2" s="60" t="s">
        <v>106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3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1:23" ht="14.45" customHeight="1" x14ac:dyDescent="0.2"/>
    <row r="5" spans="1:23" ht="24" x14ac:dyDescent="0.2">
      <c r="A5" s="1" t="s">
        <v>140</v>
      </c>
      <c r="B5" s="61" t="s">
        <v>141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21" x14ac:dyDescent="0.2">
      <c r="D6" s="62" t="s">
        <v>125</v>
      </c>
      <c r="E6" s="62"/>
      <c r="F6" s="62"/>
      <c r="G6" s="62"/>
      <c r="H6" s="62"/>
      <c r="I6" s="62"/>
      <c r="J6" s="62"/>
      <c r="K6" s="62"/>
      <c r="L6" s="62"/>
      <c r="N6" s="62" t="s">
        <v>245</v>
      </c>
      <c r="O6" s="62"/>
      <c r="P6" s="62"/>
      <c r="Q6" s="62"/>
      <c r="R6" s="62"/>
      <c r="S6" s="62"/>
      <c r="T6" s="62"/>
      <c r="U6" s="62"/>
      <c r="V6" s="62"/>
      <c r="W6" s="62"/>
    </row>
    <row r="7" spans="1:23" ht="14.45" customHeight="1" x14ac:dyDescent="0.2">
      <c r="D7" s="3"/>
      <c r="E7" s="3"/>
      <c r="F7" s="3"/>
      <c r="G7" s="3"/>
      <c r="H7" s="3"/>
      <c r="I7" s="3"/>
      <c r="J7" s="63" t="s">
        <v>43</v>
      </c>
      <c r="K7" s="63"/>
      <c r="L7" s="63"/>
      <c r="N7" s="3"/>
      <c r="O7" s="3"/>
      <c r="P7" s="3"/>
      <c r="Q7" s="3"/>
      <c r="R7" s="3"/>
      <c r="S7" s="3"/>
      <c r="T7" s="3"/>
      <c r="U7" s="63" t="s">
        <v>43</v>
      </c>
      <c r="V7" s="63"/>
      <c r="W7" s="63"/>
    </row>
    <row r="8" spans="1:23" ht="14.45" customHeight="1" x14ac:dyDescent="0.2">
      <c r="A8" s="62" t="s">
        <v>62</v>
      </c>
      <c r="B8" s="62"/>
      <c r="D8" s="2" t="s">
        <v>142</v>
      </c>
      <c r="F8" s="2" t="s">
        <v>128</v>
      </c>
      <c r="H8" s="2" t="s">
        <v>129</v>
      </c>
      <c r="J8" s="4" t="s">
        <v>95</v>
      </c>
      <c r="K8" s="3"/>
      <c r="L8" s="4" t="s">
        <v>111</v>
      </c>
      <c r="N8" s="2" t="s">
        <v>142</v>
      </c>
      <c r="P8" s="62" t="s">
        <v>128</v>
      </c>
      <c r="Q8" s="62"/>
      <c r="S8" s="2" t="s">
        <v>129</v>
      </c>
      <c r="U8" s="4" t="s">
        <v>95</v>
      </c>
      <c r="V8" s="3"/>
      <c r="W8" s="4" t="s">
        <v>111</v>
      </c>
    </row>
    <row r="9" spans="1:23" ht="21.75" customHeight="1" x14ac:dyDescent="0.2">
      <c r="A9" s="77" t="s">
        <v>143</v>
      </c>
      <c r="B9" s="77"/>
      <c r="D9" s="28">
        <v>0</v>
      </c>
      <c r="E9" s="17"/>
      <c r="F9" s="28">
        <v>0</v>
      </c>
      <c r="G9" s="17"/>
      <c r="H9" s="28">
        <v>0</v>
      </c>
      <c r="I9" s="17"/>
      <c r="J9" s="28">
        <v>0</v>
      </c>
      <c r="K9" s="17"/>
      <c r="L9" s="33">
        <v>0</v>
      </c>
      <c r="M9" s="17"/>
      <c r="N9" s="28">
        <v>0</v>
      </c>
      <c r="O9" s="17"/>
      <c r="P9" s="65">
        <v>0</v>
      </c>
      <c r="Q9" s="65"/>
      <c r="S9" s="55">
        <v>457793191</v>
      </c>
      <c r="T9" s="17"/>
      <c r="U9" s="55">
        <v>457793191</v>
      </c>
      <c r="V9" s="17"/>
      <c r="W9" s="56">
        <v>1.05</v>
      </c>
    </row>
    <row r="10" spans="1:23" ht="21.75" customHeight="1" x14ac:dyDescent="0.2">
      <c r="A10" s="68" t="s">
        <v>43</v>
      </c>
      <c r="B10" s="68"/>
      <c r="D10" s="8"/>
      <c r="F10" s="8"/>
      <c r="H10" s="8"/>
      <c r="J10" s="8"/>
      <c r="L10" s="57"/>
      <c r="N10" s="8"/>
      <c r="Q10" s="8"/>
      <c r="S10" s="16">
        <f>SUM(S9)</f>
        <v>457793191</v>
      </c>
      <c r="T10" s="17"/>
      <c r="U10" s="16">
        <f>SUM(U9)</f>
        <v>457793191</v>
      </c>
      <c r="V10" s="17"/>
      <c r="W10" s="41">
        <f>SUM(W9)</f>
        <v>1.05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12"/>
  <sheetViews>
    <sheetView rightToLeft="1" workbookViewId="0">
      <selection activeCell="A5" sqref="A5:XFD6"/>
    </sheetView>
  </sheetViews>
  <sheetFormatPr defaultRowHeight="12.75" x14ac:dyDescent="0.2"/>
  <cols>
    <col min="1" max="1" width="5.140625" customWidth="1"/>
    <col min="2" max="2" width="26" customWidth="1"/>
    <col min="3" max="3" width="1.28515625" customWidth="1"/>
    <col min="4" max="4" width="14.42578125" bestFit="1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4.42578125" bestFit="1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21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21" ht="21.75" customHeight="1" x14ac:dyDescent="0.2">
      <c r="A2" s="60" t="s">
        <v>106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21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21" ht="14.45" customHeight="1" x14ac:dyDescent="0.2"/>
    <row r="5" spans="1:21" ht="24" x14ac:dyDescent="0.2">
      <c r="A5" s="1" t="s">
        <v>144</v>
      </c>
      <c r="B5" s="61" t="s">
        <v>145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21" ht="21" x14ac:dyDescent="0.2">
      <c r="D6" s="62" t="s">
        <v>125</v>
      </c>
      <c r="E6" s="62"/>
      <c r="F6" s="62"/>
      <c r="G6" s="62"/>
      <c r="H6" s="62"/>
      <c r="I6" s="62"/>
      <c r="J6" s="62"/>
      <c r="L6" s="81" t="s">
        <v>245</v>
      </c>
      <c r="M6" s="81"/>
      <c r="N6" s="81"/>
      <c r="O6" s="81"/>
      <c r="P6" s="81"/>
      <c r="Q6" s="81"/>
      <c r="R6" s="81"/>
      <c r="S6" s="27"/>
      <c r="T6" s="31"/>
      <c r="U6" s="31"/>
    </row>
    <row r="7" spans="1:21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1" ht="14.45" customHeight="1" x14ac:dyDescent="0.2">
      <c r="A8" s="62" t="s">
        <v>146</v>
      </c>
      <c r="B8" s="62"/>
      <c r="D8" s="2" t="s">
        <v>147</v>
      </c>
      <c r="F8" s="2" t="s">
        <v>128</v>
      </c>
      <c r="H8" s="2" t="s">
        <v>129</v>
      </c>
      <c r="J8" s="2" t="s">
        <v>43</v>
      </c>
      <c r="L8" s="2" t="s">
        <v>147</v>
      </c>
      <c r="N8" s="2" t="s">
        <v>128</v>
      </c>
      <c r="P8" s="2" t="s">
        <v>129</v>
      </c>
      <c r="R8" s="2" t="s">
        <v>43</v>
      </c>
    </row>
    <row r="9" spans="1:21" ht="21.75" customHeight="1" x14ac:dyDescent="0.2">
      <c r="A9" s="77" t="s">
        <v>74</v>
      </c>
      <c r="B9" s="77"/>
      <c r="D9" s="28">
        <v>2108545073</v>
      </c>
      <c r="E9" s="17"/>
      <c r="F9" s="28">
        <v>-18125000</v>
      </c>
      <c r="G9" s="17"/>
      <c r="H9" s="28">
        <v>0</v>
      </c>
      <c r="I9" s="17"/>
      <c r="J9" s="28">
        <v>2090420073</v>
      </c>
      <c r="K9" s="17"/>
      <c r="L9" s="28">
        <v>2108545073</v>
      </c>
      <c r="M9" s="17"/>
      <c r="N9" s="28">
        <v>-18125000</v>
      </c>
      <c r="O9" s="17"/>
      <c r="P9" s="28">
        <v>0</v>
      </c>
      <c r="Q9" s="17"/>
      <c r="R9" s="28">
        <v>2090420073</v>
      </c>
    </row>
    <row r="10" spans="1:21" ht="21.75" customHeight="1" x14ac:dyDescent="0.2">
      <c r="A10" s="76" t="s">
        <v>81</v>
      </c>
      <c r="B10" s="76"/>
      <c r="D10" s="29">
        <v>0</v>
      </c>
      <c r="E10" s="17"/>
      <c r="F10" s="29">
        <v>3357190517</v>
      </c>
      <c r="G10" s="17"/>
      <c r="H10" s="29">
        <v>0</v>
      </c>
      <c r="I10" s="17"/>
      <c r="J10" s="29">
        <v>3357190517</v>
      </c>
      <c r="K10" s="17"/>
      <c r="L10" s="29">
        <v>0</v>
      </c>
      <c r="M10" s="17"/>
      <c r="N10" s="29">
        <v>3357190517</v>
      </c>
      <c r="O10" s="17"/>
      <c r="P10" s="29">
        <v>0</v>
      </c>
      <c r="Q10" s="17"/>
      <c r="R10" s="29">
        <v>3357190517</v>
      </c>
    </row>
    <row r="11" spans="1:21" ht="21.75" customHeight="1" x14ac:dyDescent="0.2">
      <c r="A11" s="76" t="s">
        <v>78</v>
      </c>
      <c r="B11" s="76"/>
      <c r="D11" s="30">
        <v>0</v>
      </c>
      <c r="E11" s="17"/>
      <c r="F11" s="30">
        <v>3621548312</v>
      </c>
      <c r="G11" s="17"/>
      <c r="H11" s="29">
        <v>0</v>
      </c>
      <c r="I11" s="17"/>
      <c r="J11" s="30">
        <v>3621548312</v>
      </c>
      <c r="K11" s="17"/>
      <c r="L11" s="30">
        <v>0</v>
      </c>
      <c r="M11" s="17"/>
      <c r="N11" s="30">
        <v>3621548312</v>
      </c>
      <c r="O11" s="17"/>
      <c r="P11" s="29">
        <v>0</v>
      </c>
      <c r="Q11" s="17"/>
      <c r="R11" s="30">
        <v>3621548312</v>
      </c>
    </row>
    <row r="12" spans="1:21" ht="21.75" customHeight="1" x14ac:dyDescent="0.2">
      <c r="A12" s="68" t="s">
        <v>43</v>
      </c>
      <c r="B12" s="68"/>
      <c r="D12" s="16">
        <f>SUM(D9:D11)</f>
        <v>2108545073</v>
      </c>
      <c r="E12" s="17"/>
      <c r="F12" s="16">
        <f>SUM(F9:F11)</f>
        <v>6960613829</v>
      </c>
      <c r="G12" s="17"/>
      <c r="H12" s="29"/>
      <c r="I12" s="17"/>
      <c r="J12" s="16">
        <f>SUM(J9:J11)</f>
        <v>9069158902</v>
      </c>
      <c r="K12" s="17"/>
      <c r="L12" s="16">
        <f>SUM(L9:L11)</f>
        <v>2108545073</v>
      </c>
      <c r="M12" s="17"/>
      <c r="N12" s="16">
        <f>SUM(N9:N11)</f>
        <v>6960613829</v>
      </c>
      <c r="O12" s="17"/>
      <c r="P12" s="29"/>
      <c r="Q12" s="17"/>
      <c r="R12" s="16">
        <f>SUM(R9:R11)</f>
        <v>9069158902</v>
      </c>
    </row>
  </sheetData>
  <mergeCells count="11"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42"/>
  <sheetViews>
    <sheetView rightToLeft="1" workbookViewId="0">
      <selection activeCell="M15" sqref="M15"/>
    </sheetView>
  </sheetViews>
  <sheetFormatPr defaultRowHeight="12.75" x14ac:dyDescent="0.2"/>
  <cols>
    <col min="1" max="1" width="9" bestFit="1" customWidth="1"/>
    <col min="2" max="2" width="5.140625" customWidth="1"/>
    <col min="3" max="3" width="1.28515625" customWidth="1"/>
    <col min="4" max="4" width="32.28515625" bestFit="1" customWidth="1"/>
    <col min="5" max="5" width="1.28515625" customWidth="1"/>
    <col min="6" max="6" width="12.42578125" bestFit="1" customWidth="1"/>
    <col min="7" max="7" width="1.28515625" customWidth="1"/>
    <col min="8" max="8" width="9.85546875" bestFit="1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50.140625" bestFit="1" customWidth="1"/>
    <col min="14" max="14" width="1.28515625" customWidth="1"/>
    <col min="15" max="15" width="9" bestFit="1" customWidth="1"/>
    <col min="16" max="16" width="1.28515625" customWidth="1"/>
    <col min="17" max="17" width="40.42578125" bestFit="1" customWidth="1"/>
    <col min="18" max="18" width="0.28515625" customWidth="1"/>
  </cols>
  <sheetData>
    <row r="1" spans="1:17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ht="21.75" customHeight="1" x14ac:dyDescent="0.2">
      <c r="A2" s="60" t="s">
        <v>106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14.45" customHeight="1" x14ac:dyDescent="0.2"/>
    <row r="5" spans="1:17" ht="24" x14ac:dyDescent="0.2">
      <c r="A5" s="1" t="s">
        <v>148</v>
      </c>
      <c r="B5" s="61" t="s">
        <v>149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7" ht="29.1" customHeight="1" x14ac:dyDescent="0.2">
      <c r="M6" s="82" t="s">
        <v>150</v>
      </c>
      <c r="Q6" s="82" t="s">
        <v>151</v>
      </c>
    </row>
    <row r="7" spans="1:17" ht="14.45" customHeight="1" x14ac:dyDescent="0.2">
      <c r="A7" s="62" t="s">
        <v>152</v>
      </c>
      <c r="B7" s="62"/>
      <c r="D7" s="2" t="s">
        <v>153</v>
      </c>
      <c r="F7" s="2" t="s">
        <v>154</v>
      </c>
      <c r="H7" s="2" t="s">
        <v>56</v>
      </c>
      <c r="J7" s="62" t="s">
        <v>155</v>
      </c>
      <c r="K7" s="62"/>
      <c r="M7" s="82"/>
      <c r="O7" s="2" t="s">
        <v>156</v>
      </c>
      <c r="Q7" s="82"/>
    </row>
    <row r="8" spans="1:17" ht="14.45" customHeight="1" x14ac:dyDescent="0.2">
      <c r="A8" s="63" t="s">
        <v>157</v>
      </c>
      <c r="B8" s="86"/>
      <c r="D8" s="63" t="s">
        <v>158</v>
      </c>
      <c r="F8" s="4" t="s">
        <v>159</v>
      </c>
      <c r="H8" s="3"/>
      <c r="J8" s="3"/>
      <c r="K8" s="3"/>
      <c r="M8" s="3"/>
      <c r="O8" s="3"/>
      <c r="Q8" s="3"/>
    </row>
    <row r="9" spans="1:17" ht="14.45" customHeight="1" x14ac:dyDescent="0.2">
      <c r="A9" s="62"/>
      <c r="B9" s="62"/>
      <c r="D9" s="62"/>
      <c r="F9" s="4" t="s">
        <v>160</v>
      </c>
    </row>
    <row r="10" spans="1:17" ht="14.45" customHeight="1" x14ac:dyDescent="0.2">
      <c r="A10" s="63" t="s">
        <v>157</v>
      </c>
      <c r="B10" s="86"/>
      <c r="D10" s="63" t="s">
        <v>161</v>
      </c>
      <c r="F10" s="4" t="s">
        <v>159</v>
      </c>
    </row>
    <row r="11" spans="1:17" ht="14.45" customHeight="1" x14ac:dyDescent="0.2">
      <c r="A11" s="62"/>
      <c r="B11" s="62"/>
      <c r="D11" s="62"/>
      <c r="F11" s="4" t="s">
        <v>162</v>
      </c>
    </row>
    <row r="12" spans="1:17" ht="65.45" customHeight="1" x14ac:dyDescent="0.2">
      <c r="A12" s="83" t="s">
        <v>163</v>
      </c>
      <c r="B12" s="83"/>
      <c r="D12" s="12" t="s">
        <v>164</v>
      </c>
      <c r="F12" s="4" t="s">
        <v>165</v>
      </c>
    </row>
    <row r="13" spans="1:17" ht="14.45" customHeight="1" x14ac:dyDescent="0.2">
      <c r="A13" s="83" t="s">
        <v>166</v>
      </c>
      <c r="B13" s="84"/>
      <c r="D13" s="83" t="s">
        <v>166</v>
      </c>
      <c r="F13" s="4" t="s">
        <v>167</v>
      </c>
    </row>
    <row r="14" spans="1:17" ht="14.45" customHeight="1" x14ac:dyDescent="0.2">
      <c r="A14" s="85"/>
      <c r="B14" s="85"/>
      <c r="D14" s="85"/>
      <c r="F14" s="4" t="s">
        <v>168</v>
      </c>
    </row>
    <row r="15" spans="1:17" ht="14.45" customHeight="1" x14ac:dyDescent="0.2">
      <c r="A15" s="85"/>
      <c r="B15" s="85"/>
      <c r="D15" s="85"/>
      <c r="F15" s="4" t="s">
        <v>169</v>
      </c>
    </row>
    <row r="16" spans="1:17" ht="14.45" customHeight="1" x14ac:dyDescent="0.2">
      <c r="A16" s="82"/>
      <c r="B16" s="82"/>
      <c r="D16" s="82"/>
      <c r="F16" s="4" t="s">
        <v>170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62" t="s">
        <v>171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10"/>
  <sheetViews>
    <sheetView rightToLeft="1" workbookViewId="0">
      <selection activeCell="L18" sqref="L18"/>
    </sheetView>
  </sheetViews>
  <sheetFormatPr defaultRowHeight="12.75" x14ac:dyDescent="0.2"/>
  <cols>
    <col min="1" max="1" width="5.140625" customWidth="1"/>
    <col min="2" max="2" width="58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1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1" ht="21.75" customHeight="1" x14ac:dyDescent="0.2">
      <c r="A2" s="60" t="s">
        <v>106</v>
      </c>
      <c r="B2" s="60"/>
      <c r="C2" s="60"/>
      <c r="D2" s="60"/>
      <c r="E2" s="60"/>
      <c r="F2" s="60"/>
      <c r="G2" s="60"/>
      <c r="H2" s="60"/>
      <c r="I2" s="60"/>
      <c r="J2" s="60"/>
    </row>
    <row r="3" spans="1:11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</row>
    <row r="4" spans="1:11" ht="14.45" customHeight="1" x14ac:dyDescent="0.2"/>
    <row r="5" spans="1:11" ht="24" x14ac:dyDescent="0.2">
      <c r="A5" s="1" t="s">
        <v>172</v>
      </c>
      <c r="B5" s="61" t="s">
        <v>173</v>
      </c>
      <c r="C5" s="61"/>
      <c r="D5" s="61"/>
      <c r="E5" s="61"/>
      <c r="F5" s="61"/>
      <c r="G5" s="61"/>
      <c r="H5" s="61"/>
      <c r="I5" s="61"/>
      <c r="J5" s="61"/>
    </row>
    <row r="6" spans="1:11" ht="21" x14ac:dyDescent="0.2">
      <c r="D6" s="62" t="s">
        <v>125</v>
      </c>
      <c r="E6" s="62"/>
      <c r="F6" s="62"/>
      <c r="H6" s="81" t="s">
        <v>245</v>
      </c>
      <c r="I6" s="81"/>
      <c r="J6" s="81"/>
      <c r="K6" s="27"/>
    </row>
    <row r="7" spans="1:11" ht="36.4" customHeight="1" x14ac:dyDescent="0.2">
      <c r="A7" s="62" t="s">
        <v>174</v>
      </c>
      <c r="B7" s="62"/>
      <c r="D7" s="12" t="s">
        <v>175</v>
      </c>
      <c r="E7" s="3"/>
      <c r="F7" s="12" t="s">
        <v>176</v>
      </c>
      <c r="H7" s="12" t="s">
        <v>175</v>
      </c>
      <c r="I7" s="3"/>
      <c r="J7" s="12" t="s">
        <v>176</v>
      </c>
    </row>
    <row r="8" spans="1:11" ht="21.75" customHeight="1" x14ac:dyDescent="0.2">
      <c r="A8" s="77" t="s">
        <v>177</v>
      </c>
      <c r="B8" s="77"/>
      <c r="D8" s="28">
        <v>0</v>
      </c>
      <c r="E8" s="17"/>
      <c r="F8" s="33"/>
      <c r="G8" s="17"/>
      <c r="H8" s="28">
        <v>36248891131</v>
      </c>
      <c r="I8" s="17"/>
      <c r="J8" s="33"/>
    </row>
    <row r="9" spans="1:11" ht="21.75" customHeight="1" x14ac:dyDescent="0.2">
      <c r="A9" s="76" t="s">
        <v>178</v>
      </c>
      <c r="B9" s="76"/>
      <c r="D9" s="29">
        <v>0</v>
      </c>
      <c r="E9" s="17"/>
      <c r="F9" s="34"/>
      <c r="G9" s="17"/>
      <c r="H9" s="30">
        <v>7273972567</v>
      </c>
      <c r="I9" s="17"/>
      <c r="J9" s="34"/>
    </row>
    <row r="10" spans="1:11" ht="21.75" customHeight="1" x14ac:dyDescent="0.2">
      <c r="A10" s="68" t="s">
        <v>43</v>
      </c>
      <c r="B10" s="68"/>
      <c r="D10" s="29"/>
      <c r="E10" s="17"/>
      <c r="F10" s="29"/>
      <c r="G10" s="17"/>
      <c r="H10" s="16">
        <v>43522863698</v>
      </c>
      <c r="I10" s="17"/>
      <c r="J10" s="29"/>
    </row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A6" sqref="A6:XFD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60" t="s">
        <v>0</v>
      </c>
      <c r="B1" s="60"/>
      <c r="C1" s="60"/>
      <c r="D1" s="60"/>
      <c r="E1" s="60"/>
      <c r="F1" s="60"/>
    </row>
    <row r="2" spans="1:6" ht="21.75" customHeight="1" x14ac:dyDescent="0.2">
      <c r="A2" s="60" t="s">
        <v>106</v>
      </c>
      <c r="B2" s="60"/>
      <c r="C2" s="60"/>
      <c r="D2" s="60"/>
      <c r="E2" s="60"/>
      <c r="F2" s="60"/>
    </row>
    <row r="3" spans="1:6" ht="21.75" customHeight="1" x14ac:dyDescent="0.2">
      <c r="A3" s="60" t="s">
        <v>2</v>
      </c>
      <c r="B3" s="60"/>
      <c r="C3" s="60"/>
      <c r="D3" s="60"/>
      <c r="E3" s="60"/>
      <c r="F3" s="60"/>
    </row>
    <row r="4" spans="1:6" ht="14.45" customHeight="1" x14ac:dyDescent="0.2"/>
    <row r="5" spans="1:6" ht="29.1" customHeight="1" x14ac:dyDescent="0.2">
      <c r="A5" s="1" t="s">
        <v>179</v>
      </c>
      <c r="B5" s="61" t="s">
        <v>121</v>
      </c>
      <c r="C5" s="61"/>
      <c r="D5" s="61"/>
      <c r="E5" s="61"/>
      <c r="F5" s="61"/>
    </row>
    <row r="6" spans="1:6" ht="21" x14ac:dyDescent="0.2">
      <c r="D6" s="2" t="s">
        <v>125</v>
      </c>
      <c r="F6" s="2" t="s">
        <v>9</v>
      </c>
    </row>
    <row r="7" spans="1:6" ht="14.45" customHeight="1" x14ac:dyDescent="0.2">
      <c r="A7" s="62" t="s">
        <v>121</v>
      </c>
      <c r="B7" s="62"/>
      <c r="D7" s="4" t="s">
        <v>95</v>
      </c>
      <c r="F7" s="4" t="s">
        <v>95</v>
      </c>
    </row>
    <row r="8" spans="1:6" ht="21.75" customHeight="1" x14ac:dyDescent="0.2">
      <c r="A8" s="77" t="s">
        <v>121</v>
      </c>
      <c r="B8" s="77"/>
      <c r="D8" s="13">
        <v>52635496</v>
      </c>
      <c r="E8" s="14"/>
      <c r="F8" s="13">
        <v>15727005162</v>
      </c>
    </row>
    <row r="9" spans="1:6" ht="21.75" customHeight="1" x14ac:dyDescent="0.2">
      <c r="A9" s="76" t="s">
        <v>180</v>
      </c>
      <c r="B9" s="76"/>
      <c r="D9" s="13">
        <v>0</v>
      </c>
      <c r="E9" s="14"/>
      <c r="F9" s="13">
        <v>0</v>
      </c>
    </row>
    <row r="10" spans="1:6" ht="21.75" customHeight="1" x14ac:dyDescent="0.2">
      <c r="A10" s="76" t="s">
        <v>181</v>
      </c>
      <c r="B10" s="76"/>
      <c r="D10" s="15">
        <v>9282671</v>
      </c>
      <c r="E10" s="14"/>
      <c r="F10" s="15">
        <v>175519739</v>
      </c>
    </row>
    <row r="11" spans="1:6" ht="21.75" customHeight="1" x14ac:dyDescent="0.2">
      <c r="A11" s="68" t="s">
        <v>43</v>
      </c>
      <c r="B11" s="68"/>
      <c r="D11" s="16">
        <f>SUM(D8:D10)</f>
        <v>61918167</v>
      </c>
      <c r="E11" s="17"/>
      <c r="F11" s="16">
        <f>SUM(F8:F10)</f>
        <v>15902524901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7"/>
  <sheetViews>
    <sheetView rightToLeft="1" workbookViewId="0">
      <selection activeCell="A5" sqref="A5:XFD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1.85546875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3.71093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21.75" customHeight="1" x14ac:dyDescent="0.2">
      <c r="A2" s="60" t="s">
        <v>106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ht="14.45" customHeight="1" x14ac:dyDescent="0.2"/>
    <row r="5" spans="1:19" ht="24" x14ac:dyDescent="0.2">
      <c r="A5" s="61" t="s">
        <v>127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19" ht="21" x14ac:dyDescent="0.2">
      <c r="A6" s="62" t="s">
        <v>45</v>
      </c>
      <c r="C6" s="62" t="s">
        <v>182</v>
      </c>
      <c r="D6" s="62"/>
      <c r="E6" s="62"/>
      <c r="F6" s="62"/>
      <c r="G6" s="62"/>
      <c r="I6" s="62" t="s">
        <v>125</v>
      </c>
      <c r="J6" s="62"/>
      <c r="K6" s="62"/>
      <c r="L6" s="62"/>
      <c r="M6" s="62"/>
      <c r="O6" s="74" t="s">
        <v>246</v>
      </c>
      <c r="P6" s="74" t="s">
        <v>246</v>
      </c>
      <c r="Q6" s="74" t="s">
        <v>246</v>
      </c>
      <c r="R6" s="74" t="s">
        <v>246</v>
      </c>
      <c r="S6" s="74" t="s">
        <v>246</v>
      </c>
    </row>
    <row r="7" spans="1:19" ht="36" customHeight="1" x14ac:dyDescent="0.2">
      <c r="A7" s="62"/>
      <c r="C7" s="12" t="s">
        <v>183</v>
      </c>
      <c r="D7" s="3"/>
      <c r="E7" s="12" t="s">
        <v>184</v>
      </c>
      <c r="F7" s="3"/>
      <c r="G7" s="12" t="s">
        <v>185</v>
      </c>
      <c r="I7" s="12" t="s">
        <v>186</v>
      </c>
      <c r="J7" s="3"/>
      <c r="K7" s="12" t="s">
        <v>187</v>
      </c>
      <c r="L7" s="3"/>
      <c r="M7" s="12" t="s">
        <v>188</v>
      </c>
      <c r="O7" s="12" t="s">
        <v>186</v>
      </c>
      <c r="P7" s="3"/>
      <c r="Q7" s="12" t="s">
        <v>187</v>
      </c>
      <c r="R7" s="3"/>
      <c r="S7" s="12" t="s">
        <v>188</v>
      </c>
    </row>
    <row r="8" spans="1:19" ht="21.75" customHeight="1" x14ac:dyDescent="0.2">
      <c r="A8" s="5" t="s">
        <v>24</v>
      </c>
      <c r="C8" s="38" t="s">
        <v>189</v>
      </c>
      <c r="D8" s="17"/>
      <c r="E8" s="28">
        <v>250000</v>
      </c>
      <c r="F8" s="17"/>
      <c r="G8" s="28">
        <v>5600</v>
      </c>
      <c r="H8" s="17"/>
      <c r="I8" s="28">
        <v>0</v>
      </c>
      <c r="J8" s="17"/>
      <c r="K8" s="28">
        <v>0</v>
      </c>
      <c r="L8" s="17"/>
      <c r="M8" s="28">
        <v>0</v>
      </c>
      <c r="N8" s="17"/>
      <c r="O8" s="28">
        <v>1400000000</v>
      </c>
      <c r="P8" s="17"/>
      <c r="Q8" s="28">
        <v>181156828</v>
      </c>
      <c r="R8" s="17"/>
      <c r="S8" s="28">
        <v>1218843172</v>
      </c>
    </row>
    <row r="9" spans="1:19" ht="21.75" customHeight="1" x14ac:dyDescent="0.2">
      <c r="A9" s="7" t="s">
        <v>28</v>
      </c>
      <c r="C9" s="39" t="s">
        <v>190</v>
      </c>
      <c r="D9" s="17"/>
      <c r="E9" s="29">
        <v>17932468</v>
      </c>
      <c r="F9" s="17"/>
      <c r="G9" s="29">
        <v>250</v>
      </c>
      <c r="H9" s="17"/>
      <c r="I9" s="29">
        <v>4483117000</v>
      </c>
      <c r="J9" s="17"/>
      <c r="K9" s="29">
        <v>641948678</v>
      </c>
      <c r="L9" s="17"/>
      <c r="M9" s="29">
        <v>3841168322</v>
      </c>
      <c r="N9" s="17"/>
      <c r="O9" s="29">
        <v>4483117000</v>
      </c>
      <c r="P9" s="17"/>
      <c r="Q9" s="29">
        <v>641948678</v>
      </c>
      <c r="R9" s="17"/>
      <c r="S9" s="29">
        <v>3841168322</v>
      </c>
    </row>
    <row r="10" spans="1:19" ht="21.75" customHeight="1" x14ac:dyDescent="0.2">
      <c r="A10" s="7" t="s">
        <v>35</v>
      </c>
      <c r="C10" s="39" t="s">
        <v>191</v>
      </c>
      <c r="D10" s="17"/>
      <c r="E10" s="29">
        <v>24848145</v>
      </c>
      <c r="F10" s="17"/>
      <c r="G10" s="29">
        <v>22</v>
      </c>
      <c r="H10" s="17"/>
      <c r="I10" s="29">
        <v>0</v>
      </c>
      <c r="J10" s="17"/>
      <c r="K10" s="29">
        <v>0</v>
      </c>
      <c r="L10" s="17"/>
      <c r="M10" s="29">
        <v>0</v>
      </c>
      <c r="N10" s="17"/>
      <c r="O10" s="29">
        <v>546659190</v>
      </c>
      <c r="P10" s="17"/>
      <c r="Q10" s="29">
        <v>49696290</v>
      </c>
      <c r="R10" s="17"/>
      <c r="S10" s="29">
        <v>496962900</v>
      </c>
    </row>
    <row r="11" spans="1:19" ht="21.75" customHeight="1" x14ac:dyDescent="0.2">
      <c r="A11" s="7" t="s">
        <v>25</v>
      </c>
      <c r="C11" s="39" t="s">
        <v>192</v>
      </c>
      <c r="D11" s="17"/>
      <c r="E11" s="29">
        <v>1729464</v>
      </c>
      <c r="F11" s="17"/>
      <c r="G11" s="29">
        <v>130</v>
      </c>
      <c r="H11" s="17"/>
      <c r="I11" s="29">
        <v>224830320</v>
      </c>
      <c r="J11" s="17"/>
      <c r="K11" s="29">
        <v>29790351</v>
      </c>
      <c r="L11" s="17"/>
      <c r="M11" s="29">
        <v>195039969</v>
      </c>
      <c r="N11" s="17"/>
      <c r="O11" s="29">
        <v>224830320</v>
      </c>
      <c r="P11" s="17"/>
      <c r="Q11" s="29">
        <v>29790351</v>
      </c>
      <c r="R11" s="17"/>
      <c r="S11" s="29">
        <v>195039969</v>
      </c>
    </row>
    <row r="12" spans="1:19" ht="21.75" customHeight="1" x14ac:dyDescent="0.2">
      <c r="A12" s="7" t="s">
        <v>135</v>
      </c>
      <c r="C12" s="39" t="s">
        <v>193</v>
      </c>
      <c r="D12" s="17"/>
      <c r="E12" s="29">
        <v>275754</v>
      </c>
      <c r="F12" s="17"/>
      <c r="G12" s="29">
        <v>9433</v>
      </c>
      <c r="H12" s="17"/>
      <c r="I12" s="29">
        <v>0</v>
      </c>
      <c r="J12" s="17"/>
      <c r="K12" s="29">
        <v>0</v>
      </c>
      <c r="L12" s="17"/>
      <c r="M12" s="29">
        <v>0</v>
      </c>
      <c r="N12" s="17"/>
      <c r="O12" s="29">
        <v>2601187482</v>
      </c>
      <c r="P12" s="17"/>
      <c r="Q12" s="29">
        <v>0</v>
      </c>
      <c r="R12" s="17"/>
      <c r="S12" s="29">
        <v>2601187482</v>
      </c>
    </row>
    <row r="13" spans="1:19" ht="21.75" customHeight="1" x14ac:dyDescent="0.2">
      <c r="A13" s="7" t="s">
        <v>19</v>
      </c>
      <c r="C13" s="39" t="s">
        <v>194</v>
      </c>
      <c r="D13" s="17"/>
      <c r="E13" s="29">
        <v>642320</v>
      </c>
      <c r="F13" s="17"/>
      <c r="G13" s="29">
        <v>1920</v>
      </c>
      <c r="H13" s="17"/>
      <c r="I13" s="29">
        <v>0</v>
      </c>
      <c r="J13" s="17"/>
      <c r="K13" s="29">
        <v>0</v>
      </c>
      <c r="L13" s="17"/>
      <c r="M13" s="29">
        <v>0</v>
      </c>
      <c r="N13" s="17"/>
      <c r="O13" s="29">
        <v>1233254400</v>
      </c>
      <c r="P13" s="17"/>
      <c r="Q13" s="29">
        <v>153139569</v>
      </c>
      <c r="R13" s="17"/>
      <c r="S13" s="29">
        <v>1080114831</v>
      </c>
    </row>
    <row r="14" spans="1:19" ht="21.75" customHeight="1" x14ac:dyDescent="0.2">
      <c r="A14" s="7" t="s">
        <v>30</v>
      </c>
      <c r="C14" s="39" t="s">
        <v>195</v>
      </c>
      <c r="D14" s="17"/>
      <c r="E14" s="29">
        <v>4900000</v>
      </c>
      <c r="F14" s="17"/>
      <c r="G14" s="29">
        <v>50</v>
      </c>
      <c r="H14" s="17"/>
      <c r="I14" s="29">
        <v>245000000</v>
      </c>
      <c r="J14" s="17"/>
      <c r="K14" s="29">
        <v>33343195</v>
      </c>
      <c r="L14" s="17"/>
      <c r="M14" s="29">
        <v>211656805</v>
      </c>
      <c r="N14" s="17"/>
      <c r="O14" s="29">
        <v>245000000</v>
      </c>
      <c r="P14" s="17"/>
      <c r="Q14" s="29">
        <v>33343195</v>
      </c>
      <c r="R14" s="17"/>
      <c r="S14" s="29">
        <v>211656805</v>
      </c>
    </row>
    <row r="15" spans="1:19" ht="21.75" customHeight="1" x14ac:dyDescent="0.2">
      <c r="A15" s="7" t="s">
        <v>22</v>
      </c>
      <c r="C15" s="39" t="s">
        <v>196</v>
      </c>
      <c r="D15" s="17"/>
      <c r="E15" s="29">
        <v>625000</v>
      </c>
      <c r="F15" s="17"/>
      <c r="G15" s="29">
        <v>3000</v>
      </c>
      <c r="H15" s="17"/>
      <c r="I15" s="30">
        <v>1875000000</v>
      </c>
      <c r="J15" s="17"/>
      <c r="K15" s="30">
        <v>240671642</v>
      </c>
      <c r="L15" s="17"/>
      <c r="M15" s="30">
        <v>1634328358</v>
      </c>
      <c r="N15" s="17"/>
      <c r="O15" s="30">
        <v>1875000000</v>
      </c>
      <c r="P15" s="17"/>
      <c r="Q15" s="30">
        <v>240671642</v>
      </c>
      <c r="R15" s="17"/>
      <c r="S15" s="30">
        <v>1634328358</v>
      </c>
    </row>
    <row r="16" spans="1:19" ht="21.75" customHeight="1" thickBot="1" x14ac:dyDescent="0.25">
      <c r="A16" s="59" t="s">
        <v>43</v>
      </c>
      <c r="C16" s="8"/>
      <c r="E16" s="8"/>
      <c r="G16" s="8"/>
      <c r="I16" s="16">
        <f>SUM(I8:I15)</f>
        <v>6827947320</v>
      </c>
      <c r="J16" s="29">
        <f t="shared" ref="J16:S16" si="0">SUM(J8:J15)</f>
        <v>0</v>
      </c>
      <c r="K16" s="16">
        <f>SUM(K8:K15)</f>
        <v>945753866</v>
      </c>
      <c r="L16" s="29">
        <f t="shared" si="0"/>
        <v>0</v>
      </c>
      <c r="M16" s="16">
        <f t="shared" si="0"/>
        <v>5882193454</v>
      </c>
      <c r="N16" s="29">
        <f t="shared" si="0"/>
        <v>0</v>
      </c>
      <c r="O16" s="16">
        <f t="shared" si="0"/>
        <v>12609048392</v>
      </c>
      <c r="P16" s="29">
        <f t="shared" si="0"/>
        <v>0</v>
      </c>
      <c r="Q16" s="16">
        <f t="shared" si="0"/>
        <v>1329746553</v>
      </c>
      <c r="R16" s="29">
        <f t="shared" si="0"/>
        <v>0</v>
      </c>
      <c r="S16" s="16">
        <f t="shared" si="0"/>
        <v>11279301839</v>
      </c>
    </row>
    <row r="17" ht="13.5" thickTop="1" x14ac:dyDescent="0.2"/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7"/>
  <sheetViews>
    <sheetView rightToLeft="1" workbookViewId="0">
      <selection activeCell="A5" sqref="A5:XFD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5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5" ht="21.75" customHeight="1" x14ac:dyDescent="0.2">
      <c r="A2" s="60" t="s">
        <v>106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5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5" ht="14.45" customHeight="1" x14ac:dyDescent="0.2"/>
    <row r="5" spans="1:15" ht="24" x14ac:dyDescent="0.2">
      <c r="A5" s="61" t="s">
        <v>127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5" ht="21" x14ac:dyDescent="0.2">
      <c r="I6" s="2" t="s">
        <v>125</v>
      </c>
      <c r="K6" s="87" t="s">
        <v>246</v>
      </c>
      <c r="L6" s="87" t="s">
        <v>246</v>
      </c>
      <c r="M6" s="87" t="s">
        <v>246</v>
      </c>
      <c r="N6" s="87" t="s">
        <v>246</v>
      </c>
      <c r="O6" s="87" t="s">
        <v>246</v>
      </c>
    </row>
    <row r="7" spans="1:15" ht="41.25" customHeight="1" x14ac:dyDescent="0.2">
      <c r="A7" s="2" t="s">
        <v>197</v>
      </c>
      <c r="C7" s="11" t="s">
        <v>198</v>
      </c>
      <c r="E7" s="11" t="s">
        <v>199</v>
      </c>
      <c r="G7" s="11" t="s">
        <v>200</v>
      </c>
      <c r="I7" s="12" t="s">
        <v>201</v>
      </c>
      <c r="K7" s="12" t="s">
        <v>201</v>
      </c>
    </row>
  </sheetData>
  <mergeCells count="5">
    <mergeCell ref="K6:O6"/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9"/>
  <sheetViews>
    <sheetView rightToLeft="1" workbookViewId="0">
      <selection activeCell="A5" sqref="A5:XFD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ht="21.75" customHeight="1" x14ac:dyDescent="0.2">
      <c r="A2" s="60" t="s">
        <v>106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0" ht="14.45" customHeight="1" x14ac:dyDescent="0.2"/>
    <row r="5" spans="1:20" ht="24" x14ac:dyDescent="0.2">
      <c r="A5" s="61" t="s">
        <v>202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ht="21" x14ac:dyDescent="0.2">
      <c r="A6" s="62" t="s">
        <v>109</v>
      </c>
      <c r="J6" s="62" t="s">
        <v>125</v>
      </c>
      <c r="K6" s="62"/>
      <c r="L6" s="62"/>
      <c r="M6" s="62"/>
      <c r="N6" s="62"/>
      <c r="P6" s="75" t="s">
        <v>246</v>
      </c>
      <c r="Q6" s="75" t="s">
        <v>246</v>
      </c>
      <c r="R6" s="75" t="s">
        <v>246</v>
      </c>
      <c r="S6" s="75" t="s">
        <v>246</v>
      </c>
      <c r="T6" s="75" t="s">
        <v>246</v>
      </c>
    </row>
    <row r="7" spans="1:20" ht="29.1" customHeight="1" x14ac:dyDescent="0.2">
      <c r="A7" s="62"/>
      <c r="C7" s="11" t="s">
        <v>203</v>
      </c>
      <c r="E7" s="82" t="s">
        <v>72</v>
      </c>
      <c r="F7" s="82"/>
      <c r="H7" s="11" t="s">
        <v>204</v>
      </c>
      <c r="J7" s="12" t="s">
        <v>205</v>
      </c>
      <c r="K7" s="3"/>
      <c r="L7" s="12" t="s">
        <v>187</v>
      </c>
      <c r="M7" s="3"/>
      <c r="N7" s="12" t="s">
        <v>206</v>
      </c>
      <c r="P7" s="12" t="s">
        <v>205</v>
      </c>
      <c r="Q7" s="3"/>
      <c r="R7" s="12" t="s">
        <v>187</v>
      </c>
      <c r="S7" s="3"/>
      <c r="T7" s="12" t="s">
        <v>206</v>
      </c>
    </row>
    <row r="8" spans="1:20" ht="21.75" customHeight="1" x14ac:dyDescent="0.2">
      <c r="A8" s="5" t="s">
        <v>74</v>
      </c>
      <c r="C8" s="3"/>
      <c r="E8" s="38" t="s">
        <v>77</v>
      </c>
      <c r="F8" s="43"/>
      <c r="G8" s="17"/>
      <c r="H8" s="33">
        <v>23</v>
      </c>
      <c r="J8" s="55">
        <v>2108545073</v>
      </c>
      <c r="K8" s="17"/>
      <c r="L8" s="28">
        <v>0</v>
      </c>
      <c r="M8" s="17"/>
      <c r="N8" s="55">
        <v>2108545073</v>
      </c>
      <c r="O8" s="17"/>
      <c r="P8" s="55">
        <v>2108545073</v>
      </c>
      <c r="Q8" s="17"/>
      <c r="R8" s="28">
        <v>0</v>
      </c>
      <c r="S8" s="17"/>
      <c r="T8" s="55">
        <v>2108545073</v>
      </c>
    </row>
    <row r="9" spans="1:20" ht="21.75" customHeight="1" x14ac:dyDescent="0.2">
      <c r="A9" s="59" t="s">
        <v>43</v>
      </c>
      <c r="C9" s="8"/>
      <c r="E9" s="8"/>
      <c r="H9" s="8"/>
      <c r="J9" s="16">
        <f>SUM(J8)</f>
        <v>2108545073</v>
      </c>
      <c r="K9" s="17"/>
      <c r="L9" s="29"/>
      <c r="M9" s="17"/>
      <c r="N9" s="16">
        <f>SUM(N8)</f>
        <v>2108545073</v>
      </c>
      <c r="O9" s="17"/>
      <c r="P9" s="16">
        <f>SUM(P8)</f>
        <v>2108545073</v>
      </c>
      <c r="Q9" s="17"/>
      <c r="R9" s="29"/>
      <c r="S9" s="17"/>
      <c r="T9" s="16">
        <f>SUM(T8)</f>
        <v>2108545073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0"/>
  <sheetViews>
    <sheetView rightToLeft="1" workbookViewId="0">
      <selection activeCell="A5" sqref="A5:XFD6"/>
    </sheetView>
  </sheetViews>
  <sheetFormatPr defaultRowHeight="12.75" x14ac:dyDescent="0.2"/>
  <cols>
    <col min="1" max="1" width="62.2851562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8554687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1.75" customHeight="1" x14ac:dyDescent="0.2">
      <c r="A2" s="60" t="s">
        <v>106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14.45" customHeight="1" x14ac:dyDescent="0.2"/>
    <row r="5" spans="1:13" ht="24" x14ac:dyDescent="0.2">
      <c r="A5" s="61" t="s">
        <v>207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ht="21" x14ac:dyDescent="0.2">
      <c r="A6" s="62" t="s">
        <v>109</v>
      </c>
      <c r="C6" s="62" t="s">
        <v>125</v>
      </c>
      <c r="D6" s="62"/>
      <c r="E6" s="62"/>
      <c r="F6" s="62"/>
      <c r="G6" s="62"/>
      <c r="I6" s="75" t="s">
        <v>246</v>
      </c>
      <c r="J6" s="75" t="s">
        <v>246</v>
      </c>
      <c r="K6" s="75" t="s">
        <v>246</v>
      </c>
      <c r="L6" s="75" t="s">
        <v>246</v>
      </c>
      <c r="M6" s="75" t="s">
        <v>246</v>
      </c>
    </row>
    <row r="7" spans="1:13" ht="29.1" customHeight="1" x14ac:dyDescent="0.2">
      <c r="A7" s="62"/>
      <c r="C7" s="12" t="s">
        <v>205</v>
      </c>
      <c r="D7" s="3"/>
      <c r="E7" s="12" t="s">
        <v>187</v>
      </c>
      <c r="F7" s="3"/>
      <c r="G7" s="12" t="s">
        <v>206</v>
      </c>
      <c r="I7" s="12" t="s">
        <v>205</v>
      </c>
      <c r="J7" s="3"/>
      <c r="K7" s="12" t="s">
        <v>187</v>
      </c>
      <c r="L7" s="3"/>
      <c r="M7" s="12" t="s">
        <v>206</v>
      </c>
    </row>
    <row r="8" spans="1:13" ht="21.75" customHeight="1" x14ac:dyDescent="0.2">
      <c r="A8" s="5" t="s">
        <v>177</v>
      </c>
      <c r="C8" s="28">
        <v>0</v>
      </c>
      <c r="D8" s="17"/>
      <c r="E8" s="28">
        <v>0</v>
      </c>
      <c r="F8" s="17"/>
      <c r="G8" s="28">
        <v>0</v>
      </c>
      <c r="I8" s="6">
        <v>36248891131</v>
      </c>
      <c r="K8" s="28">
        <v>0</v>
      </c>
      <c r="M8" s="6">
        <v>36248891131</v>
      </c>
    </row>
    <row r="9" spans="1:13" ht="21.75" customHeight="1" x14ac:dyDescent="0.2">
      <c r="A9" s="7" t="s">
        <v>178</v>
      </c>
      <c r="C9" s="29">
        <v>0</v>
      </c>
      <c r="D9" s="17"/>
      <c r="E9" s="29">
        <v>0</v>
      </c>
      <c r="F9" s="17"/>
      <c r="G9" s="29">
        <v>0</v>
      </c>
      <c r="I9" s="9">
        <v>7273972567</v>
      </c>
      <c r="K9" s="29">
        <v>0</v>
      </c>
      <c r="M9" s="9">
        <v>7273972567</v>
      </c>
    </row>
    <row r="10" spans="1:13" ht="21.75" customHeight="1" x14ac:dyDescent="0.2">
      <c r="A10" s="59" t="s">
        <v>43</v>
      </c>
      <c r="C10" s="29"/>
      <c r="D10" s="17"/>
      <c r="E10" s="29"/>
      <c r="F10" s="17"/>
      <c r="G10" s="29"/>
      <c r="I10" s="10">
        <f>SUM(I8:I9)</f>
        <v>43522863698</v>
      </c>
      <c r="K10" s="29"/>
      <c r="M10" s="10">
        <f>SUM(M8:M9)</f>
        <v>43522863698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7"/>
  <sheetViews>
    <sheetView rightToLeft="1" workbookViewId="0">
      <selection activeCell="B6" sqref="A6:XFD6"/>
    </sheetView>
  </sheetViews>
  <sheetFormatPr defaultRowHeight="12.75" x14ac:dyDescent="0.2"/>
  <cols>
    <col min="1" max="1" width="40.28515625" customWidth="1"/>
    <col min="2" max="2" width="1.28515625" customWidth="1"/>
    <col min="3" max="3" width="11.140625" bestFit="1" customWidth="1"/>
    <col min="4" max="4" width="1.28515625" customWidth="1"/>
    <col min="5" max="5" width="15.7109375" bestFit="1" customWidth="1"/>
    <col min="6" max="6" width="1.28515625" customWidth="1"/>
    <col min="7" max="7" width="16.28515625" bestFit="1" customWidth="1"/>
    <col min="8" max="8" width="1.28515625" customWidth="1"/>
    <col min="9" max="9" width="21.85546875" bestFit="1" customWidth="1"/>
    <col min="10" max="10" width="1.28515625" customWidth="1"/>
    <col min="11" max="11" width="12.140625" bestFit="1" customWidth="1"/>
    <col min="12" max="12" width="1.28515625" customWidth="1"/>
    <col min="13" max="13" width="16.28515625" bestFit="1" customWidth="1"/>
    <col min="14" max="14" width="1.28515625" customWidth="1"/>
    <col min="15" max="15" width="16.5703125" bestFit="1" customWidth="1"/>
    <col min="16" max="16" width="1.28515625" customWidth="1"/>
    <col min="17" max="17" width="19" customWidth="1"/>
    <col min="18" max="18" width="1.28515625" customWidth="1"/>
    <col min="19" max="19" width="0.28515625" customWidth="1"/>
  </cols>
  <sheetData>
    <row r="1" spans="1:18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ht="21.75" customHeight="1" x14ac:dyDescent="0.2">
      <c r="A2" s="60" t="s">
        <v>106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14.45" customHeight="1" x14ac:dyDescent="0.2"/>
    <row r="5" spans="1:18" ht="24" x14ac:dyDescent="0.2">
      <c r="A5" s="61" t="s">
        <v>208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8" ht="21" x14ac:dyDescent="0.2">
      <c r="A6" s="62" t="s">
        <v>109</v>
      </c>
      <c r="C6" s="62" t="s">
        <v>125</v>
      </c>
      <c r="D6" s="62"/>
      <c r="E6" s="62"/>
      <c r="F6" s="62"/>
      <c r="G6" s="62"/>
      <c r="H6" s="62"/>
      <c r="I6" s="62"/>
      <c r="K6" s="74" t="s">
        <v>246</v>
      </c>
      <c r="L6" s="74" t="s">
        <v>246</v>
      </c>
      <c r="M6" s="74" t="s">
        <v>246</v>
      </c>
      <c r="N6" s="74" t="s">
        <v>246</v>
      </c>
      <c r="O6" s="74" t="s">
        <v>246</v>
      </c>
      <c r="P6" s="74" t="s">
        <v>246</v>
      </c>
      <c r="Q6" s="74" t="s">
        <v>246</v>
      </c>
      <c r="R6" s="27"/>
    </row>
    <row r="7" spans="1:18" ht="41.25" customHeight="1" x14ac:dyDescent="0.2">
      <c r="A7" s="62"/>
      <c r="C7" s="12" t="s">
        <v>13</v>
      </c>
      <c r="D7" s="3"/>
      <c r="E7" s="12" t="s">
        <v>209</v>
      </c>
      <c r="F7" s="3"/>
      <c r="G7" s="12" t="s">
        <v>210</v>
      </c>
      <c r="H7" s="3"/>
      <c r="I7" s="12" t="s">
        <v>211</v>
      </c>
      <c r="K7" s="12" t="s">
        <v>13</v>
      </c>
      <c r="L7" s="3"/>
      <c r="M7" s="12" t="s">
        <v>209</v>
      </c>
      <c r="N7" s="3"/>
      <c r="O7" s="12" t="s">
        <v>210</v>
      </c>
      <c r="P7" s="3"/>
      <c r="Q7" s="83" t="s">
        <v>211</v>
      </c>
      <c r="R7" s="83"/>
    </row>
    <row r="8" spans="1:18" ht="21.75" customHeight="1" x14ac:dyDescent="0.2">
      <c r="A8" s="5" t="s">
        <v>25</v>
      </c>
      <c r="C8" s="49">
        <v>2803170</v>
      </c>
      <c r="D8" s="51"/>
      <c r="E8" s="49">
        <v>32471253505</v>
      </c>
      <c r="F8" s="51"/>
      <c r="G8" s="49">
        <v>47245063900</v>
      </c>
      <c r="H8" s="51"/>
      <c r="I8" s="49">
        <v>-14773810395</v>
      </c>
      <c r="J8" s="51"/>
      <c r="K8" s="49">
        <v>3774939</v>
      </c>
      <c r="L8" s="51"/>
      <c r="M8" s="49">
        <v>45282714387</v>
      </c>
      <c r="N8" s="51"/>
      <c r="O8" s="49">
        <v>63623410020</v>
      </c>
      <c r="P8" s="51"/>
      <c r="Q8" s="78">
        <v>-18340695633</v>
      </c>
      <c r="R8" s="78"/>
    </row>
    <row r="9" spans="1:18" ht="21.75" customHeight="1" x14ac:dyDescent="0.2">
      <c r="A9" s="7" t="s">
        <v>22</v>
      </c>
      <c r="C9" s="52">
        <v>312500</v>
      </c>
      <c r="D9" s="51"/>
      <c r="E9" s="52">
        <v>2009844880</v>
      </c>
      <c r="F9" s="51"/>
      <c r="G9" s="52">
        <v>2721218625</v>
      </c>
      <c r="H9" s="51"/>
      <c r="I9" s="52">
        <v>-711373745</v>
      </c>
      <c r="J9" s="51"/>
      <c r="K9" s="52">
        <v>312500</v>
      </c>
      <c r="L9" s="51"/>
      <c r="M9" s="52">
        <v>2009844880</v>
      </c>
      <c r="N9" s="51"/>
      <c r="O9" s="52">
        <v>2721218625</v>
      </c>
      <c r="P9" s="51"/>
      <c r="Q9" s="79">
        <v>-711373745</v>
      </c>
      <c r="R9" s="79"/>
    </row>
    <row r="10" spans="1:18" ht="21.75" customHeight="1" x14ac:dyDescent="0.2">
      <c r="A10" s="7" t="s">
        <v>36</v>
      </c>
      <c r="C10" s="52">
        <v>1047536</v>
      </c>
      <c r="D10" s="51"/>
      <c r="E10" s="52">
        <v>5046620203</v>
      </c>
      <c r="F10" s="51"/>
      <c r="G10" s="52">
        <v>4510962669</v>
      </c>
      <c r="H10" s="51"/>
      <c r="I10" s="52">
        <v>535657534</v>
      </c>
      <c r="J10" s="51"/>
      <c r="K10" s="52">
        <v>1047536</v>
      </c>
      <c r="L10" s="51"/>
      <c r="M10" s="52">
        <v>5046620203</v>
      </c>
      <c r="N10" s="51"/>
      <c r="O10" s="52">
        <v>4510962669</v>
      </c>
      <c r="P10" s="51"/>
      <c r="Q10" s="79">
        <v>535657534</v>
      </c>
      <c r="R10" s="79"/>
    </row>
    <row r="11" spans="1:18" ht="21.75" customHeight="1" x14ac:dyDescent="0.2">
      <c r="A11" s="7" t="s">
        <v>37</v>
      </c>
      <c r="C11" s="52">
        <v>8263891</v>
      </c>
      <c r="D11" s="51"/>
      <c r="E11" s="52">
        <v>56501298050</v>
      </c>
      <c r="F11" s="51"/>
      <c r="G11" s="52">
        <v>52603739943</v>
      </c>
      <c r="H11" s="51"/>
      <c r="I11" s="52">
        <v>3897558107</v>
      </c>
      <c r="J11" s="51"/>
      <c r="K11" s="52">
        <v>9576084</v>
      </c>
      <c r="L11" s="51"/>
      <c r="M11" s="52">
        <v>65472639320</v>
      </c>
      <c r="N11" s="51"/>
      <c r="O11" s="52">
        <v>60956495241</v>
      </c>
      <c r="P11" s="51"/>
      <c r="Q11" s="79">
        <v>4516144079</v>
      </c>
      <c r="R11" s="79"/>
    </row>
    <row r="12" spans="1:18" ht="21.75" customHeight="1" x14ac:dyDescent="0.2">
      <c r="A12" s="7" t="s">
        <v>39</v>
      </c>
      <c r="C12" s="52">
        <v>0</v>
      </c>
      <c r="D12" s="51"/>
      <c r="E12" s="52">
        <v>0</v>
      </c>
      <c r="F12" s="51"/>
      <c r="G12" s="52">
        <v>0</v>
      </c>
      <c r="H12" s="51"/>
      <c r="I12" s="52">
        <v>0</v>
      </c>
      <c r="J12" s="51"/>
      <c r="K12" s="52">
        <v>8867345</v>
      </c>
      <c r="L12" s="51"/>
      <c r="M12" s="52">
        <v>48554942321</v>
      </c>
      <c r="N12" s="51"/>
      <c r="O12" s="52">
        <v>41530545273</v>
      </c>
      <c r="P12" s="51"/>
      <c r="Q12" s="79">
        <v>7024397048</v>
      </c>
      <c r="R12" s="79"/>
    </row>
    <row r="13" spans="1:18" ht="21.75" customHeight="1" x14ac:dyDescent="0.2">
      <c r="A13" s="7" t="s">
        <v>130</v>
      </c>
      <c r="C13" s="52">
        <v>0</v>
      </c>
      <c r="D13" s="51"/>
      <c r="E13" s="52">
        <v>0</v>
      </c>
      <c r="F13" s="51"/>
      <c r="G13" s="52">
        <v>0</v>
      </c>
      <c r="H13" s="51"/>
      <c r="I13" s="52">
        <v>0</v>
      </c>
      <c r="J13" s="51"/>
      <c r="K13" s="52">
        <v>1793049</v>
      </c>
      <c r="L13" s="51"/>
      <c r="M13" s="52">
        <v>45328986826</v>
      </c>
      <c r="N13" s="51"/>
      <c r="O13" s="52">
        <v>45294066279</v>
      </c>
      <c r="P13" s="51"/>
      <c r="Q13" s="79">
        <v>34920547</v>
      </c>
      <c r="R13" s="79"/>
    </row>
    <row r="14" spans="1:18" ht="21.75" customHeight="1" x14ac:dyDescent="0.2">
      <c r="A14" s="7" t="s">
        <v>131</v>
      </c>
      <c r="C14" s="52">
        <v>0</v>
      </c>
      <c r="D14" s="51"/>
      <c r="E14" s="52">
        <v>0</v>
      </c>
      <c r="F14" s="51"/>
      <c r="G14" s="52">
        <v>0</v>
      </c>
      <c r="H14" s="51"/>
      <c r="I14" s="52">
        <v>0</v>
      </c>
      <c r="J14" s="51"/>
      <c r="K14" s="52">
        <v>5795396</v>
      </c>
      <c r="L14" s="51"/>
      <c r="M14" s="52">
        <v>20937258637</v>
      </c>
      <c r="N14" s="51"/>
      <c r="O14" s="52">
        <v>20295845047</v>
      </c>
      <c r="P14" s="51"/>
      <c r="Q14" s="79">
        <v>641413590</v>
      </c>
      <c r="R14" s="79"/>
    </row>
    <row r="15" spans="1:18" ht="21.75" customHeight="1" x14ac:dyDescent="0.2">
      <c r="A15" s="7" t="s">
        <v>32</v>
      </c>
      <c r="C15" s="52">
        <v>0</v>
      </c>
      <c r="D15" s="51"/>
      <c r="E15" s="52">
        <v>0</v>
      </c>
      <c r="F15" s="51"/>
      <c r="G15" s="52">
        <v>0</v>
      </c>
      <c r="H15" s="51"/>
      <c r="I15" s="52">
        <v>0</v>
      </c>
      <c r="J15" s="51"/>
      <c r="K15" s="52">
        <v>212000</v>
      </c>
      <c r="L15" s="51"/>
      <c r="M15" s="52">
        <v>1890371849</v>
      </c>
      <c r="N15" s="51"/>
      <c r="O15" s="52">
        <v>1713333206</v>
      </c>
      <c r="P15" s="51"/>
      <c r="Q15" s="79">
        <v>177038643</v>
      </c>
      <c r="R15" s="79"/>
    </row>
    <row r="16" spans="1:18" ht="21.75" customHeight="1" x14ac:dyDescent="0.2">
      <c r="A16" s="7" t="s">
        <v>132</v>
      </c>
      <c r="C16" s="52">
        <v>0</v>
      </c>
      <c r="D16" s="51"/>
      <c r="E16" s="52">
        <v>0</v>
      </c>
      <c r="F16" s="51"/>
      <c r="G16" s="52">
        <v>0</v>
      </c>
      <c r="H16" s="51"/>
      <c r="I16" s="52">
        <v>0</v>
      </c>
      <c r="J16" s="51"/>
      <c r="K16" s="52">
        <v>5668020</v>
      </c>
      <c r="L16" s="51"/>
      <c r="M16" s="52">
        <v>14128843200</v>
      </c>
      <c r="N16" s="51"/>
      <c r="O16" s="52">
        <v>13503229385</v>
      </c>
      <c r="P16" s="51"/>
      <c r="Q16" s="79">
        <v>625613815</v>
      </c>
      <c r="R16" s="79"/>
    </row>
    <row r="17" spans="1:18" ht="21.75" customHeight="1" x14ac:dyDescent="0.2">
      <c r="A17" s="7" t="s">
        <v>133</v>
      </c>
      <c r="C17" s="52">
        <v>0</v>
      </c>
      <c r="D17" s="51"/>
      <c r="E17" s="52">
        <v>0</v>
      </c>
      <c r="F17" s="51"/>
      <c r="G17" s="52">
        <v>0</v>
      </c>
      <c r="H17" s="51"/>
      <c r="I17" s="52">
        <v>0</v>
      </c>
      <c r="J17" s="51"/>
      <c r="K17" s="52">
        <v>3806339</v>
      </c>
      <c r="L17" s="51"/>
      <c r="M17" s="52">
        <v>20400550917</v>
      </c>
      <c r="N17" s="51"/>
      <c r="O17" s="52">
        <v>19975054961</v>
      </c>
      <c r="P17" s="51"/>
      <c r="Q17" s="79">
        <v>425495956</v>
      </c>
      <c r="R17" s="79"/>
    </row>
    <row r="18" spans="1:18" ht="21.75" customHeight="1" x14ac:dyDescent="0.2">
      <c r="A18" s="7" t="s">
        <v>134</v>
      </c>
      <c r="C18" s="52">
        <v>0</v>
      </c>
      <c r="D18" s="51"/>
      <c r="E18" s="52">
        <v>0</v>
      </c>
      <c r="F18" s="51"/>
      <c r="G18" s="52">
        <v>0</v>
      </c>
      <c r="H18" s="51"/>
      <c r="I18" s="52">
        <v>0</v>
      </c>
      <c r="J18" s="51"/>
      <c r="K18" s="52">
        <v>951460</v>
      </c>
      <c r="L18" s="51"/>
      <c r="M18" s="52">
        <v>20213450001</v>
      </c>
      <c r="N18" s="51"/>
      <c r="O18" s="52">
        <v>19419771911</v>
      </c>
      <c r="P18" s="51"/>
      <c r="Q18" s="79">
        <v>793678090</v>
      </c>
      <c r="R18" s="79"/>
    </row>
    <row r="19" spans="1:18" ht="21.75" customHeight="1" x14ac:dyDescent="0.2">
      <c r="A19" s="7" t="s">
        <v>143</v>
      </c>
      <c r="C19" s="52">
        <v>0</v>
      </c>
      <c r="D19" s="51"/>
      <c r="E19" s="52">
        <v>0</v>
      </c>
      <c r="F19" s="51"/>
      <c r="G19" s="52">
        <v>0</v>
      </c>
      <c r="H19" s="51"/>
      <c r="I19" s="52">
        <v>0</v>
      </c>
      <c r="J19" s="51"/>
      <c r="K19" s="52">
        <v>481856</v>
      </c>
      <c r="L19" s="51"/>
      <c r="M19" s="52">
        <v>10457390567</v>
      </c>
      <c r="N19" s="51"/>
      <c r="O19" s="52">
        <v>9999597376</v>
      </c>
      <c r="P19" s="51"/>
      <c r="Q19" s="79">
        <v>457793191</v>
      </c>
      <c r="R19" s="79"/>
    </row>
    <row r="20" spans="1:18" ht="21.75" customHeight="1" x14ac:dyDescent="0.2">
      <c r="A20" s="7" t="s">
        <v>27</v>
      </c>
      <c r="C20" s="52">
        <v>0</v>
      </c>
      <c r="D20" s="51"/>
      <c r="E20" s="52">
        <v>0</v>
      </c>
      <c r="F20" s="51"/>
      <c r="G20" s="52">
        <v>0</v>
      </c>
      <c r="H20" s="51"/>
      <c r="I20" s="52">
        <v>0</v>
      </c>
      <c r="J20" s="51"/>
      <c r="K20" s="52">
        <v>13554912</v>
      </c>
      <c r="L20" s="51"/>
      <c r="M20" s="52">
        <v>67397347631</v>
      </c>
      <c r="N20" s="51"/>
      <c r="O20" s="52">
        <v>60143729926</v>
      </c>
      <c r="P20" s="51"/>
      <c r="Q20" s="79">
        <v>7253617705</v>
      </c>
      <c r="R20" s="79"/>
    </row>
    <row r="21" spans="1:18" ht="21.75" customHeight="1" x14ac:dyDescent="0.2">
      <c r="A21" s="7" t="s">
        <v>135</v>
      </c>
      <c r="C21" s="52">
        <v>0</v>
      </c>
      <c r="D21" s="51"/>
      <c r="E21" s="52">
        <v>0</v>
      </c>
      <c r="F21" s="51"/>
      <c r="G21" s="52">
        <v>0</v>
      </c>
      <c r="H21" s="51"/>
      <c r="I21" s="52">
        <v>0</v>
      </c>
      <c r="J21" s="51"/>
      <c r="K21" s="52">
        <v>3918350</v>
      </c>
      <c r="L21" s="51"/>
      <c r="M21" s="52">
        <v>165462540669</v>
      </c>
      <c r="N21" s="51"/>
      <c r="O21" s="52">
        <v>159759663143</v>
      </c>
      <c r="P21" s="51"/>
      <c r="Q21" s="79">
        <v>5702877526</v>
      </c>
      <c r="R21" s="79"/>
    </row>
    <row r="22" spans="1:18" ht="21.75" customHeight="1" x14ac:dyDescent="0.2">
      <c r="A22" s="7" t="s">
        <v>23</v>
      </c>
      <c r="C22" s="52">
        <v>0</v>
      </c>
      <c r="D22" s="51"/>
      <c r="E22" s="52">
        <v>0</v>
      </c>
      <c r="F22" s="51"/>
      <c r="G22" s="52">
        <v>0</v>
      </c>
      <c r="H22" s="51"/>
      <c r="I22" s="52">
        <v>0</v>
      </c>
      <c r="J22" s="51"/>
      <c r="K22" s="52">
        <v>42505630</v>
      </c>
      <c r="L22" s="51"/>
      <c r="M22" s="52">
        <v>43176587204</v>
      </c>
      <c r="N22" s="51"/>
      <c r="O22" s="52">
        <v>50664918919</v>
      </c>
      <c r="P22" s="51"/>
      <c r="Q22" s="79">
        <v>-7488331715</v>
      </c>
      <c r="R22" s="79"/>
    </row>
    <row r="23" spans="1:18" ht="21.75" customHeight="1" x14ac:dyDescent="0.2">
      <c r="A23" s="7" t="s">
        <v>136</v>
      </c>
      <c r="C23" s="52">
        <v>0</v>
      </c>
      <c r="D23" s="51"/>
      <c r="E23" s="52">
        <v>0</v>
      </c>
      <c r="F23" s="51"/>
      <c r="G23" s="52">
        <v>0</v>
      </c>
      <c r="H23" s="51"/>
      <c r="I23" s="52">
        <v>0</v>
      </c>
      <c r="J23" s="51"/>
      <c r="K23" s="52">
        <v>10000000</v>
      </c>
      <c r="L23" s="51"/>
      <c r="M23" s="52">
        <v>49168616173</v>
      </c>
      <c r="N23" s="51"/>
      <c r="O23" s="52">
        <v>48433938100</v>
      </c>
      <c r="P23" s="51"/>
      <c r="Q23" s="79">
        <v>734678073</v>
      </c>
      <c r="R23" s="79"/>
    </row>
    <row r="24" spans="1:18" ht="21.75" customHeight="1" x14ac:dyDescent="0.2">
      <c r="A24" s="7" t="s">
        <v>137</v>
      </c>
      <c r="C24" s="52">
        <v>0</v>
      </c>
      <c r="D24" s="51"/>
      <c r="E24" s="52">
        <v>0</v>
      </c>
      <c r="F24" s="51"/>
      <c r="G24" s="52">
        <v>0</v>
      </c>
      <c r="H24" s="51"/>
      <c r="I24" s="52">
        <v>0</v>
      </c>
      <c r="J24" s="51"/>
      <c r="K24" s="52">
        <v>10000000</v>
      </c>
      <c r="L24" s="51"/>
      <c r="M24" s="52">
        <v>48433938100</v>
      </c>
      <c r="N24" s="51"/>
      <c r="O24" s="52">
        <v>48433938100</v>
      </c>
      <c r="P24" s="51"/>
      <c r="Q24" s="79">
        <v>0</v>
      </c>
      <c r="R24" s="79"/>
    </row>
    <row r="25" spans="1:18" ht="21.75" customHeight="1" x14ac:dyDescent="0.2">
      <c r="A25" s="7" t="s">
        <v>33</v>
      </c>
      <c r="C25" s="52">
        <v>0</v>
      </c>
      <c r="D25" s="51"/>
      <c r="E25" s="52">
        <v>0</v>
      </c>
      <c r="F25" s="51"/>
      <c r="G25" s="52">
        <v>0</v>
      </c>
      <c r="H25" s="51"/>
      <c r="I25" s="52">
        <v>0</v>
      </c>
      <c r="J25" s="51"/>
      <c r="K25" s="52">
        <v>1820000</v>
      </c>
      <c r="L25" s="51"/>
      <c r="M25" s="52">
        <v>9303818143</v>
      </c>
      <c r="N25" s="51"/>
      <c r="O25" s="52">
        <v>9098425476</v>
      </c>
      <c r="P25" s="51"/>
      <c r="Q25" s="79">
        <v>205392667</v>
      </c>
      <c r="R25" s="79"/>
    </row>
    <row r="26" spans="1:18" ht="21.75" customHeight="1" x14ac:dyDescent="0.2">
      <c r="A26" s="7" t="s">
        <v>138</v>
      </c>
      <c r="C26" s="52">
        <v>0</v>
      </c>
      <c r="D26" s="51"/>
      <c r="E26" s="53">
        <v>0</v>
      </c>
      <c r="F26" s="51"/>
      <c r="G26" s="53">
        <v>0</v>
      </c>
      <c r="H26" s="51"/>
      <c r="I26" s="53">
        <v>0</v>
      </c>
      <c r="J26" s="51"/>
      <c r="K26" s="52">
        <v>65000</v>
      </c>
      <c r="L26" s="51"/>
      <c r="M26" s="53">
        <v>6745623300</v>
      </c>
      <c r="N26" s="51"/>
      <c r="O26" s="53">
        <v>5601581360</v>
      </c>
      <c r="P26" s="51"/>
      <c r="Q26" s="88">
        <v>1144041940</v>
      </c>
      <c r="R26" s="88"/>
    </row>
    <row r="27" spans="1:18" ht="21.75" customHeight="1" x14ac:dyDescent="0.2">
      <c r="A27" s="59" t="s">
        <v>43</v>
      </c>
      <c r="C27" s="29"/>
      <c r="D27" s="17"/>
      <c r="E27" s="16">
        <f>SUM(E8:E26)</f>
        <v>96029016638</v>
      </c>
      <c r="F27" s="17"/>
      <c r="G27" s="16">
        <f>SUM(G8:G26)</f>
        <v>107080985137</v>
      </c>
      <c r="H27" s="17"/>
      <c r="I27" s="50">
        <f>SUM(I8:I26)</f>
        <v>-11051968499</v>
      </c>
      <c r="J27" s="17"/>
      <c r="K27" s="29"/>
      <c r="L27" s="17"/>
      <c r="M27" s="16">
        <f>SUM(M8:M26)</f>
        <v>689412084328</v>
      </c>
      <c r="N27" s="17"/>
      <c r="O27" s="16">
        <f>SUM(O8:O26)</f>
        <v>685679725017</v>
      </c>
      <c r="P27" s="17"/>
      <c r="Q27" s="89">
        <f>SUM(Q8:R26)</f>
        <v>3732359311</v>
      </c>
      <c r="R27" s="89"/>
    </row>
  </sheetData>
  <mergeCells count="28"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Q7:R7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4"/>
  <sheetViews>
    <sheetView rightToLeft="1" view="pageBreakPreview" zoomScaleNormal="100" zoomScaleSheetLayoutView="100" workbookViewId="0">
      <selection activeCell="A6" sqref="A6:XFD6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9.42578125" bestFit="1" customWidth="1"/>
    <col min="9" max="9" width="1.28515625" customWidth="1"/>
    <col min="10" max="10" width="19.140625" bestFit="1" customWidth="1"/>
    <col min="11" max="11" width="1.28515625" customWidth="1"/>
    <col min="12" max="12" width="10.85546875" bestFit="1" customWidth="1"/>
    <col min="13" max="13" width="1.28515625" customWidth="1"/>
    <col min="14" max="14" width="16.28515625" bestFit="1" customWidth="1"/>
    <col min="15" max="15" width="1.28515625" customWidth="1"/>
    <col min="16" max="16" width="11.85546875" bestFit="1" customWidth="1"/>
    <col min="17" max="17" width="1.28515625" customWidth="1"/>
    <col min="18" max="18" width="16.28515625" bestFit="1" customWidth="1"/>
    <col min="19" max="19" width="1.28515625" customWidth="1"/>
    <col min="20" max="20" width="12" bestFit="1" customWidth="1"/>
    <col min="21" max="21" width="1.28515625" customWidth="1"/>
    <col min="22" max="22" width="17.5703125" bestFit="1" customWidth="1"/>
    <col min="23" max="23" width="1.28515625" customWidth="1"/>
    <col min="24" max="24" width="19.140625" bestFit="1" customWidth="1"/>
    <col min="25" max="25" width="1.28515625" customWidth="1"/>
    <col min="26" max="26" width="19.140625" bestFit="1" customWidth="1"/>
    <col min="27" max="27" width="1.28515625" customWidth="1"/>
    <col min="28" max="28" width="15.5703125" customWidth="1"/>
    <col min="29" max="29" width="0.28515625" customWidth="1"/>
  </cols>
  <sheetData>
    <row r="1" spans="1:30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30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30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30" ht="24" x14ac:dyDescent="0.2">
      <c r="A4" s="1" t="s">
        <v>3</v>
      </c>
      <c r="B4" s="61" t="s">
        <v>4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0" ht="24" x14ac:dyDescent="0.2">
      <c r="A5" s="61" t="s">
        <v>5</v>
      </c>
      <c r="B5" s="61"/>
      <c r="C5" s="61" t="s">
        <v>6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30" ht="21" x14ac:dyDescent="0.2">
      <c r="F6" s="62" t="s">
        <v>7</v>
      </c>
      <c r="G6" s="62"/>
      <c r="H6" s="62"/>
      <c r="I6" s="62"/>
      <c r="J6" s="62"/>
      <c r="L6" s="62" t="s">
        <v>8</v>
      </c>
      <c r="M6" s="62"/>
      <c r="N6" s="62"/>
      <c r="O6" s="62"/>
      <c r="P6" s="62"/>
      <c r="Q6" s="62"/>
      <c r="R6" s="62"/>
      <c r="T6" s="62" t="s">
        <v>9</v>
      </c>
      <c r="U6" s="62"/>
      <c r="V6" s="62"/>
      <c r="W6" s="62"/>
      <c r="X6" s="62"/>
      <c r="Y6" s="62"/>
      <c r="Z6" s="62"/>
      <c r="AA6" s="62"/>
      <c r="AB6" s="62"/>
    </row>
    <row r="7" spans="1:30" ht="14.45" customHeight="1" x14ac:dyDescent="0.2">
      <c r="F7" s="3"/>
      <c r="G7" s="3"/>
      <c r="H7" s="3"/>
      <c r="I7" s="3"/>
      <c r="J7" s="3"/>
      <c r="L7" s="63" t="s">
        <v>10</v>
      </c>
      <c r="M7" s="63"/>
      <c r="N7" s="63"/>
      <c r="O7" s="3"/>
      <c r="P7" s="63" t="s">
        <v>11</v>
      </c>
      <c r="Q7" s="63"/>
      <c r="R7" s="63"/>
      <c r="T7" s="3"/>
      <c r="U7" s="3"/>
      <c r="V7" s="3"/>
      <c r="W7" s="3"/>
      <c r="X7" s="3"/>
      <c r="Y7" s="3"/>
      <c r="Z7" s="3"/>
      <c r="AA7" s="3"/>
      <c r="AB7" s="3"/>
    </row>
    <row r="8" spans="1:30" ht="14.45" customHeight="1" x14ac:dyDescent="0.2">
      <c r="A8" s="62" t="s">
        <v>12</v>
      </c>
      <c r="B8" s="62"/>
      <c r="C8" s="62"/>
      <c r="E8" s="62" t="s">
        <v>13</v>
      </c>
      <c r="F8" s="62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21.75" customHeight="1" x14ac:dyDescent="0.2">
      <c r="A9" s="64" t="s">
        <v>19</v>
      </c>
      <c r="B9" s="64"/>
      <c r="C9" s="64"/>
      <c r="D9" s="17"/>
      <c r="E9" s="65">
        <v>642320</v>
      </c>
      <c r="F9" s="65"/>
      <c r="G9" s="17"/>
      <c r="H9" s="28">
        <v>14143870981</v>
      </c>
      <c r="I9" s="17"/>
      <c r="J9" s="28">
        <v>11933531283.24</v>
      </c>
      <c r="K9" s="17"/>
      <c r="L9" s="28">
        <v>0</v>
      </c>
      <c r="M9" s="17"/>
      <c r="N9" s="28">
        <v>0</v>
      </c>
      <c r="O9" s="17"/>
      <c r="P9" s="28">
        <v>0</v>
      </c>
      <c r="Q9" s="17"/>
      <c r="R9" s="28">
        <v>0</v>
      </c>
      <c r="S9" s="17"/>
      <c r="T9" s="28">
        <v>642320</v>
      </c>
      <c r="U9" s="17"/>
      <c r="V9" s="28">
        <v>17640</v>
      </c>
      <c r="W9" s="17"/>
      <c r="X9" s="28">
        <v>14143870981</v>
      </c>
      <c r="Y9" s="17"/>
      <c r="Z9" s="28">
        <v>11263108177.440001</v>
      </c>
      <c r="AA9" s="17"/>
      <c r="AB9" s="33">
        <v>0.9</v>
      </c>
      <c r="AD9" s="42"/>
    </row>
    <row r="10" spans="1:30" ht="21.75" customHeight="1" x14ac:dyDescent="0.2">
      <c r="A10" s="66" t="s">
        <v>20</v>
      </c>
      <c r="B10" s="66"/>
      <c r="C10" s="66"/>
      <c r="D10" s="17"/>
      <c r="E10" s="67">
        <v>10561165</v>
      </c>
      <c r="F10" s="67"/>
      <c r="G10" s="17"/>
      <c r="H10" s="29">
        <v>71479300020</v>
      </c>
      <c r="I10" s="17"/>
      <c r="J10" s="29">
        <v>66559387272.705002</v>
      </c>
      <c r="K10" s="17"/>
      <c r="L10" s="29">
        <v>0</v>
      </c>
      <c r="M10" s="17"/>
      <c r="N10" s="29">
        <v>0</v>
      </c>
      <c r="O10" s="17"/>
      <c r="P10" s="29">
        <v>0</v>
      </c>
      <c r="Q10" s="17"/>
      <c r="R10" s="29">
        <v>0</v>
      </c>
      <c r="S10" s="17"/>
      <c r="T10" s="29">
        <v>10561165</v>
      </c>
      <c r="U10" s="17"/>
      <c r="V10" s="29">
        <v>5700</v>
      </c>
      <c r="W10" s="17"/>
      <c r="X10" s="29">
        <v>71479300020</v>
      </c>
      <c r="Y10" s="17"/>
      <c r="Z10" s="29">
        <v>59840458589.025002</v>
      </c>
      <c r="AA10" s="17"/>
      <c r="AB10" s="34">
        <v>4.79</v>
      </c>
      <c r="AD10" s="42"/>
    </row>
    <row r="11" spans="1:30" ht="21.75" customHeight="1" x14ac:dyDescent="0.2">
      <c r="A11" s="66" t="s">
        <v>21</v>
      </c>
      <c r="B11" s="66"/>
      <c r="C11" s="66"/>
      <c r="D11" s="17"/>
      <c r="E11" s="67">
        <v>10772669</v>
      </c>
      <c r="F11" s="67"/>
      <c r="G11" s="17"/>
      <c r="H11" s="29">
        <v>28215013382</v>
      </c>
      <c r="I11" s="17"/>
      <c r="J11" s="29">
        <v>23344686130.401001</v>
      </c>
      <c r="K11" s="17"/>
      <c r="L11" s="29">
        <v>666143</v>
      </c>
      <c r="M11" s="17"/>
      <c r="N11" s="29">
        <v>1416200726</v>
      </c>
      <c r="O11" s="17"/>
      <c r="P11" s="29">
        <v>0</v>
      </c>
      <c r="Q11" s="17"/>
      <c r="R11" s="29">
        <v>0</v>
      </c>
      <c r="S11" s="17"/>
      <c r="T11" s="29">
        <v>11438812</v>
      </c>
      <c r="U11" s="17"/>
      <c r="V11" s="29">
        <v>2066</v>
      </c>
      <c r="W11" s="17"/>
      <c r="X11" s="29">
        <v>29631214108</v>
      </c>
      <c r="Y11" s="17"/>
      <c r="Z11" s="29">
        <v>23491971707.7276</v>
      </c>
      <c r="AA11" s="17"/>
      <c r="AB11" s="34">
        <v>1.88</v>
      </c>
      <c r="AD11" s="42"/>
    </row>
    <row r="12" spans="1:30" ht="21.75" customHeight="1" x14ac:dyDescent="0.2">
      <c r="A12" s="66" t="s">
        <v>22</v>
      </c>
      <c r="B12" s="66"/>
      <c r="C12" s="66"/>
      <c r="D12" s="17"/>
      <c r="E12" s="67">
        <v>625000</v>
      </c>
      <c r="F12" s="67"/>
      <c r="G12" s="17"/>
      <c r="H12" s="29">
        <v>5442437250</v>
      </c>
      <c r="I12" s="17"/>
      <c r="J12" s="29">
        <v>5808979687.5</v>
      </c>
      <c r="K12" s="17"/>
      <c r="L12" s="29">
        <v>0</v>
      </c>
      <c r="M12" s="17"/>
      <c r="N12" s="29">
        <v>0</v>
      </c>
      <c r="O12" s="17"/>
      <c r="P12" s="52">
        <v>-312500</v>
      </c>
      <c r="Q12" s="51"/>
      <c r="R12" s="52">
        <v>2009844880</v>
      </c>
      <c r="S12" s="51"/>
      <c r="T12" s="52">
        <v>312500</v>
      </c>
      <c r="U12" s="51"/>
      <c r="V12" s="52">
        <v>8450</v>
      </c>
      <c r="W12" s="51"/>
      <c r="X12" s="52">
        <v>2721218625</v>
      </c>
      <c r="Y12" s="51"/>
      <c r="Z12" s="52">
        <v>2624913281.25</v>
      </c>
      <c r="AA12" s="17"/>
      <c r="AB12" s="34">
        <v>0.21</v>
      </c>
      <c r="AD12" s="42"/>
    </row>
    <row r="13" spans="1:30" ht="21.75" customHeight="1" x14ac:dyDescent="0.2">
      <c r="A13" s="66" t="s">
        <v>23</v>
      </c>
      <c r="B13" s="66"/>
      <c r="C13" s="66"/>
      <c r="D13" s="17"/>
      <c r="E13" s="67">
        <v>2594370</v>
      </c>
      <c r="F13" s="67"/>
      <c r="G13" s="17"/>
      <c r="H13" s="29">
        <v>3092379731</v>
      </c>
      <c r="I13" s="17"/>
      <c r="J13" s="29">
        <v>2664038303.9505</v>
      </c>
      <c r="K13" s="17"/>
      <c r="L13" s="29">
        <v>0</v>
      </c>
      <c r="M13" s="17"/>
      <c r="N13" s="29">
        <v>0</v>
      </c>
      <c r="O13" s="17"/>
      <c r="P13" s="52">
        <v>0</v>
      </c>
      <c r="Q13" s="51"/>
      <c r="R13" s="52">
        <v>0</v>
      </c>
      <c r="S13" s="51"/>
      <c r="T13" s="52">
        <v>2594370</v>
      </c>
      <c r="U13" s="51"/>
      <c r="V13" s="52">
        <v>1030</v>
      </c>
      <c r="W13" s="51"/>
      <c r="X13" s="52">
        <v>3092379731</v>
      </c>
      <c r="Y13" s="51"/>
      <c r="Z13" s="52">
        <v>2656301503.4549999</v>
      </c>
      <c r="AA13" s="17"/>
      <c r="AB13" s="34">
        <v>0.21</v>
      </c>
      <c r="AD13" s="42"/>
    </row>
    <row r="14" spans="1:30" ht="21.75" customHeight="1" x14ac:dyDescent="0.2">
      <c r="A14" s="66" t="s">
        <v>24</v>
      </c>
      <c r="B14" s="66"/>
      <c r="C14" s="66"/>
      <c r="D14" s="17"/>
      <c r="E14" s="67">
        <v>250000</v>
      </c>
      <c r="F14" s="67"/>
      <c r="G14" s="17"/>
      <c r="H14" s="29">
        <v>9457741077</v>
      </c>
      <c r="I14" s="17"/>
      <c r="J14" s="29">
        <v>7552294875</v>
      </c>
      <c r="K14" s="17"/>
      <c r="L14" s="29">
        <v>0</v>
      </c>
      <c r="M14" s="17"/>
      <c r="N14" s="29">
        <v>0</v>
      </c>
      <c r="O14" s="17"/>
      <c r="P14" s="52">
        <v>0</v>
      </c>
      <c r="Q14" s="51"/>
      <c r="R14" s="52">
        <v>0</v>
      </c>
      <c r="S14" s="51"/>
      <c r="T14" s="52">
        <v>250000</v>
      </c>
      <c r="U14" s="51"/>
      <c r="V14" s="52">
        <v>30430</v>
      </c>
      <c r="W14" s="51"/>
      <c r="X14" s="52">
        <v>9457741077</v>
      </c>
      <c r="Y14" s="51"/>
      <c r="Z14" s="52">
        <v>7562235375</v>
      </c>
      <c r="AA14" s="17"/>
      <c r="AB14" s="34">
        <v>0.61</v>
      </c>
      <c r="AD14" s="42"/>
    </row>
    <row r="15" spans="1:30" ht="21.75" customHeight="1" x14ac:dyDescent="0.2">
      <c r="A15" s="66" t="s">
        <v>25</v>
      </c>
      <c r="B15" s="66"/>
      <c r="C15" s="66"/>
      <c r="D15" s="17"/>
      <c r="E15" s="67">
        <v>4028231</v>
      </c>
      <c r="F15" s="67"/>
      <c r="G15" s="17"/>
      <c r="H15" s="29">
        <v>67892432840</v>
      </c>
      <c r="I15" s="17"/>
      <c r="J15" s="29">
        <v>48771923651.198997</v>
      </c>
      <c r="K15" s="17"/>
      <c r="L15" s="29">
        <v>0</v>
      </c>
      <c r="M15" s="17"/>
      <c r="N15" s="29">
        <v>0</v>
      </c>
      <c r="O15" s="17"/>
      <c r="P15" s="52">
        <v>-2803170</v>
      </c>
      <c r="Q15" s="51"/>
      <c r="R15" s="52">
        <v>32471253505</v>
      </c>
      <c r="S15" s="51"/>
      <c r="T15" s="52">
        <v>1225061</v>
      </c>
      <c r="U15" s="51"/>
      <c r="V15" s="52">
        <v>11470</v>
      </c>
      <c r="W15" s="51"/>
      <c r="X15" s="52">
        <v>20647368940</v>
      </c>
      <c r="Y15" s="51"/>
      <c r="Z15" s="52">
        <v>13967843544.463499</v>
      </c>
      <c r="AA15" s="17"/>
      <c r="AB15" s="34">
        <v>1.1200000000000001</v>
      </c>
      <c r="AD15" s="42"/>
    </row>
    <row r="16" spans="1:30" ht="21.75" customHeight="1" x14ac:dyDescent="0.2">
      <c r="A16" s="66" t="s">
        <v>26</v>
      </c>
      <c r="B16" s="66"/>
      <c r="C16" s="66"/>
      <c r="D16" s="17"/>
      <c r="E16" s="67">
        <v>25945804</v>
      </c>
      <c r="F16" s="67"/>
      <c r="G16" s="17"/>
      <c r="H16" s="29">
        <v>90762313250</v>
      </c>
      <c r="I16" s="17"/>
      <c r="J16" s="29">
        <v>90244201205.233795</v>
      </c>
      <c r="K16" s="17"/>
      <c r="L16" s="29">
        <v>4300000</v>
      </c>
      <c r="M16" s="17"/>
      <c r="N16" s="29">
        <v>14971669734</v>
      </c>
      <c r="O16" s="17"/>
      <c r="P16" s="52">
        <v>0</v>
      </c>
      <c r="Q16" s="51"/>
      <c r="R16" s="52">
        <v>0</v>
      </c>
      <c r="S16" s="51"/>
      <c r="T16" s="52">
        <v>30245804</v>
      </c>
      <c r="U16" s="51"/>
      <c r="V16" s="52">
        <v>3267</v>
      </c>
      <c r="W16" s="51"/>
      <c r="X16" s="52">
        <v>105733982984</v>
      </c>
      <c r="Y16" s="51"/>
      <c r="Z16" s="52">
        <v>98225104070.075394</v>
      </c>
      <c r="AA16" s="17"/>
      <c r="AB16" s="34">
        <v>7.86</v>
      </c>
      <c r="AD16" s="42"/>
    </row>
    <row r="17" spans="1:30" ht="21.75" customHeight="1" x14ac:dyDescent="0.2">
      <c r="A17" s="66" t="s">
        <v>27</v>
      </c>
      <c r="B17" s="66"/>
      <c r="C17" s="66"/>
      <c r="D17" s="17"/>
      <c r="E17" s="67">
        <v>67307928</v>
      </c>
      <c r="F17" s="67"/>
      <c r="G17" s="17"/>
      <c r="H17" s="29">
        <v>292246276410</v>
      </c>
      <c r="I17" s="17"/>
      <c r="J17" s="29">
        <v>323162963351.172</v>
      </c>
      <c r="K17" s="17"/>
      <c r="L17" s="29">
        <v>0</v>
      </c>
      <c r="M17" s="17"/>
      <c r="N17" s="29">
        <v>0</v>
      </c>
      <c r="O17" s="17"/>
      <c r="P17" s="52">
        <v>0</v>
      </c>
      <c r="Q17" s="51"/>
      <c r="R17" s="52">
        <v>0</v>
      </c>
      <c r="S17" s="51"/>
      <c r="T17" s="52">
        <v>67307928</v>
      </c>
      <c r="U17" s="51"/>
      <c r="V17" s="52">
        <v>4714</v>
      </c>
      <c r="W17" s="51"/>
      <c r="X17" s="52">
        <v>292246276410</v>
      </c>
      <c r="Y17" s="51"/>
      <c r="Z17" s="52">
        <v>315401699635.078</v>
      </c>
      <c r="AA17" s="17"/>
      <c r="AB17" s="34">
        <v>25.25</v>
      </c>
      <c r="AD17" s="42"/>
    </row>
    <row r="18" spans="1:30" ht="21.75" customHeight="1" x14ac:dyDescent="0.2">
      <c r="A18" s="66" t="s">
        <v>28</v>
      </c>
      <c r="B18" s="66"/>
      <c r="C18" s="66"/>
      <c r="D18" s="17"/>
      <c r="E18" s="67">
        <v>17932468</v>
      </c>
      <c r="F18" s="67"/>
      <c r="G18" s="17"/>
      <c r="H18" s="29">
        <v>72810717546</v>
      </c>
      <c r="I18" s="17"/>
      <c r="J18" s="29">
        <v>64172771335.440002</v>
      </c>
      <c r="K18" s="17"/>
      <c r="L18" s="29">
        <v>0</v>
      </c>
      <c r="M18" s="17"/>
      <c r="N18" s="29">
        <v>0</v>
      </c>
      <c r="O18" s="17"/>
      <c r="P18" s="52">
        <v>0</v>
      </c>
      <c r="Q18" s="51"/>
      <c r="R18" s="52">
        <v>0</v>
      </c>
      <c r="S18" s="51"/>
      <c r="T18" s="52">
        <v>17932468</v>
      </c>
      <c r="U18" s="51"/>
      <c r="V18" s="52">
        <v>3059</v>
      </c>
      <c r="W18" s="51"/>
      <c r="X18" s="52">
        <v>72810717546</v>
      </c>
      <c r="Y18" s="51"/>
      <c r="Z18" s="52">
        <v>54529029865.308601</v>
      </c>
      <c r="AA18" s="17"/>
      <c r="AB18" s="34">
        <v>4.3600000000000003</v>
      </c>
      <c r="AD18" s="42"/>
    </row>
    <row r="19" spans="1:30" ht="21.75" customHeight="1" x14ac:dyDescent="0.2">
      <c r="A19" s="66" t="s">
        <v>29</v>
      </c>
      <c r="B19" s="66"/>
      <c r="C19" s="66"/>
      <c r="D19" s="17"/>
      <c r="E19" s="67">
        <v>2500000</v>
      </c>
      <c r="F19" s="67"/>
      <c r="G19" s="17"/>
      <c r="H19" s="29">
        <v>7766167054</v>
      </c>
      <c r="I19" s="17"/>
      <c r="J19" s="29">
        <v>6560730000</v>
      </c>
      <c r="K19" s="17"/>
      <c r="L19" s="29">
        <v>0</v>
      </c>
      <c r="M19" s="17"/>
      <c r="N19" s="29">
        <v>0</v>
      </c>
      <c r="O19" s="17"/>
      <c r="P19" s="52">
        <v>0</v>
      </c>
      <c r="Q19" s="51"/>
      <c r="R19" s="52">
        <v>0</v>
      </c>
      <c r="S19" s="51"/>
      <c r="T19" s="52">
        <v>2500000</v>
      </c>
      <c r="U19" s="51"/>
      <c r="V19" s="52">
        <v>2434</v>
      </c>
      <c r="W19" s="51"/>
      <c r="X19" s="52">
        <v>7766167054</v>
      </c>
      <c r="Y19" s="51"/>
      <c r="Z19" s="52">
        <v>6048794250</v>
      </c>
      <c r="AA19" s="17"/>
      <c r="AB19" s="34">
        <v>0.48</v>
      </c>
      <c r="AD19" s="42"/>
    </row>
    <row r="20" spans="1:30" ht="21.75" customHeight="1" x14ac:dyDescent="0.2">
      <c r="A20" s="66" t="s">
        <v>30</v>
      </c>
      <c r="B20" s="66"/>
      <c r="C20" s="66"/>
      <c r="D20" s="17"/>
      <c r="E20" s="67">
        <v>4900000</v>
      </c>
      <c r="F20" s="67"/>
      <c r="G20" s="17"/>
      <c r="H20" s="29">
        <v>10105664230</v>
      </c>
      <c r="I20" s="17"/>
      <c r="J20" s="29">
        <v>8743166775</v>
      </c>
      <c r="K20" s="17"/>
      <c r="L20" s="29">
        <v>0</v>
      </c>
      <c r="M20" s="17"/>
      <c r="N20" s="29">
        <v>0</v>
      </c>
      <c r="O20" s="17"/>
      <c r="P20" s="52">
        <v>0</v>
      </c>
      <c r="Q20" s="51"/>
      <c r="R20" s="52">
        <v>0</v>
      </c>
      <c r="S20" s="51"/>
      <c r="T20" s="52">
        <v>4900000</v>
      </c>
      <c r="U20" s="51"/>
      <c r="V20" s="52">
        <v>1838</v>
      </c>
      <c r="W20" s="51"/>
      <c r="X20" s="52">
        <v>10105664230</v>
      </c>
      <c r="Y20" s="51"/>
      <c r="Z20" s="52">
        <v>8952613110</v>
      </c>
      <c r="AA20" s="17"/>
      <c r="AB20" s="34">
        <v>0.72</v>
      </c>
      <c r="AD20" s="42"/>
    </row>
    <row r="21" spans="1:30" ht="21.75" customHeight="1" x14ac:dyDescent="0.2">
      <c r="A21" s="66" t="s">
        <v>31</v>
      </c>
      <c r="B21" s="66"/>
      <c r="C21" s="66"/>
      <c r="D21" s="17"/>
      <c r="E21" s="67">
        <v>4148318</v>
      </c>
      <c r="F21" s="67"/>
      <c r="G21" s="17"/>
      <c r="H21" s="29">
        <v>56947033021</v>
      </c>
      <c r="I21" s="17"/>
      <c r="J21" s="29">
        <v>43834245448.976997</v>
      </c>
      <c r="K21" s="17"/>
      <c r="L21" s="29">
        <v>0</v>
      </c>
      <c r="M21" s="17"/>
      <c r="N21" s="29">
        <v>0</v>
      </c>
      <c r="O21" s="17"/>
      <c r="P21" s="52">
        <v>0</v>
      </c>
      <c r="Q21" s="51"/>
      <c r="R21" s="52">
        <v>0</v>
      </c>
      <c r="S21" s="51"/>
      <c r="T21" s="52">
        <v>4148318</v>
      </c>
      <c r="U21" s="51"/>
      <c r="V21" s="52">
        <v>10130</v>
      </c>
      <c r="W21" s="51"/>
      <c r="X21" s="52">
        <v>56947033021</v>
      </c>
      <c r="Y21" s="51"/>
      <c r="Z21" s="52">
        <v>41772427695.027</v>
      </c>
      <c r="AA21" s="17"/>
      <c r="AB21" s="34">
        <v>3.34</v>
      </c>
      <c r="AD21" s="42"/>
    </row>
    <row r="22" spans="1:30" ht="21.75" customHeight="1" x14ac:dyDescent="0.2">
      <c r="A22" s="66" t="s">
        <v>32</v>
      </c>
      <c r="B22" s="66"/>
      <c r="C22" s="66"/>
      <c r="D22" s="17"/>
      <c r="E22" s="67">
        <v>7957098</v>
      </c>
      <c r="F22" s="67"/>
      <c r="G22" s="17"/>
      <c r="H22" s="29">
        <v>64769178056</v>
      </c>
      <c r="I22" s="17"/>
      <c r="J22" s="29">
        <v>65809147180.608002</v>
      </c>
      <c r="K22" s="17"/>
      <c r="L22" s="29">
        <v>0</v>
      </c>
      <c r="M22" s="17"/>
      <c r="N22" s="29">
        <v>0</v>
      </c>
      <c r="O22" s="17"/>
      <c r="P22" s="52">
        <v>0</v>
      </c>
      <c r="Q22" s="51"/>
      <c r="R22" s="52">
        <v>0</v>
      </c>
      <c r="S22" s="51"/>
      <c r="T22" s="52">
        <v>7957098</v>
      </c>
      <c r="U22" s="51"/>
      <c r="V22" s="52">
        <v>8380</v>
      </c>
      <c r="W22" s="51"/>
      <c r="X22" s="52">
        <v>64769178056</v>
      </c>
      <c r="Y22" s="51"/>
      <c r="Z22" s="52">
        <v>66283732376.622002</v>
      </c>
      <c r="AA22" s="17"/>
      <c r="AB22" s="34">
        <v>5.31</v>
      </c>
      <c r="AD22" s="42"/>
    </row>
    <row r="23" spans="1:30" ht="21.75" customHeight="1" x14ac:dyDescent="0.2">
      <c r="A23" s="66" t="s">
        <v>33</v>
      </c>
      <c r="B23" s="66"/>
      <c r="C23" s="66"/>
      <c r="D23" s="17"/>
      <c r="E23" s="67">
        <v>180000</v>
      </c>
      <c r="F23" s="67"/>
      <c r="G23" s="17"/>
      <c r="H23" s="29">
        <v>899844275</v>
      </c>
      <c r="I23" s="17"/>
      <c r="J23" s="29">
        <v>733608900</v>
      </c>
      <c r="K23" s="17"/>
      <c r="L23" s="29">
        <v>0</v>
      </c>
      <c r="M23" s="17"/>
      <c r="N23" s="29">
        <v>0</v>
      </c>
      <c r="O23" s="17"/>
      <c r="P23" s="52">
        <v>0</v>
      </c>
      <c r="Q23" s="51"/>
      <c r="R23" s="52">
        <v>0</v>
      </c>
      <c r="S23" s="51"/>
      <c r="T23" s="52">
        <v>180000</v>
      </c>
      <c r="U23" s="51"/>
      <c r="V23" s="52">
        <v>3750</v>
      </c>
      <c r="W23" s="51"/>
      <c r="X23" s="52">
        <v>899844275</v>
      </c>
      <c r="Y23" s="51"/>
      <c r="Z23" s="52">
        <v>670983750</v>
      </c>
      <c r="AA23" s="17"/>
      <c r="AB23" s="34">
        <v>0.05</v>
      </c>
      <c r="AD23" s="42"/>
    </row>
    <row r="24" spans="1:30" ht="21.75" customHeight="1" x14ac:dyDescent="0.2">
      <c r="A24" s="66" t="s">
        <v>34</v>
      </c>
      <c r="B24" s="66"/>
      <c r="C24" s="66"/>
      <c r="D24" s="17"/>
      <c r="E24" s="67">
        <v>4165</v>
      </c>
      <c r="F24" s="67"/>
      <c r="G24" s="17"/>
      <c r="H24" s="29">
        <v>19996478633</v>
      </c>
      <c r="I24" s="17"/>
      <c r="J24" s="29">
        <v>18572867880</v>
      </c>
      <c r="K24" s="17"/>
      <c r="L24" s="29">
        <v>0</v>
      </c>
      <c r="M24" s="17"/>
      <c r="N24" s="29">
        <v>0</v>
      </c>
      <c r="O24" s="17"/>
      <c r="P24" s="52">
        <v>0</v>
      </c>
      <c r="Q24" s="51"/>
      <c r="R24" s="52">
        <v>0</v>
      </c>
      <c r="S24" s="51"/>
      <c r="T24" s="52">
        <v>4165</v>
      </c>
      <c r="U24" s="51"/>
      <c r="V24" s="52">
        <v>4450120</v>
      </c>
      <c r="W24" s="51"/>
      <c r="X24" s="52">
        <v>19996478633</v>
      </c>
      <c r="Y24" s="51"/>
      <c r="Z24" s="52">
        <v>18490266400.48</v>
      </c>
      <c r="AA24" s="17"/>
      <c r="AB24" s="34">
        <v>1.48</v>
      </c>
      <c r="AD24" s="42"/>
    </row>
    <row r="25" spans="1:30" ht="21.75" customHeight="1" x14ac:dyDescent="0.2">
      <c r="A25" s="66" t="s">
        <v>35</v>
      </c>
      <c r="B25" s="66"/>
      <c r="C25" s="66"/>
      <c r="D25" s="17"/>
      <c r="E25" s="67">
        <v>27411214</v>
      </c>
      <c r="F25" s="67"/>
      <c r="G25" s="17"/>
      <c r="H25" s="29">
        <v>52138972740</v>
      </c>
      <c r="I25" s="17"/>
      <c r="J25" s="29">
        <v>49019362980.783302</v>
      </c>
      <c r="K25" s="17"/>
      <c r="L25" s="29">
        <v>0</v>
      </c>
      <c r="M25" s="17"/>
      <c r="N25" s="29">
        <v>0</v>
      </c>
      <c r="O25" s="17"/>
      <c r="P25" s="52">
        <v>0</v>
      </c>
      <c r="Q25" s="51"/>
      <c r="R25" s="52">
        <v>0</v>
      </c>
      <c r="S25" s="51"/>
      <c r="T25" s="52">
        <v>27411214</v>
      </c>
      <c r="U25" s="51"/>
      <c r="V25" s="52">
        <v>1660</v>
      </c>
      <c r="W25" s="51"/>
      <c r="X25" s="52">
        <v>50906884004</v>
      </c>
      <c r="Y25" s="51"/>
      <c r="Z25" s="52">
        <v>45231874679.321999</v>
      </c>
      <c r="AA25" s="17"/>
      <c r="AB25" s="34">
        <v>3.62</v>
      </c>
      <c r="AD25" s="42"/>
    </row>
    <row r="26" spans="1:30" ht="21.75" customHeight="1" x14ac:dyDescent="0.2">
      <c r="A26" s="66" t="s">
        <v>36</v>
      </c>
      <c r="B26" s="66"/>
      <c r="C26" s="66"/>
      <c r="D26" s="17"/>
      <c r="E26" s="67">
        <v>28897756</v>
      </c>
      <c r="F26" s="67"/>
      <c r="G26" s="17"/>
      <c r="H26" s="29">
        <v>124441258821</v>
      </c>
      <c r="I26" s="17"/>
      <c r="J26" s="29">
        <v>140469232180.302</v>
      </c>
      <c r="K26" s="17"/>
      <c r="L26" s="29">
        <v>0</v>
      </c>
      <c r="M26" s="17"/>
      <c r="N26" s="29">
        <v>0</v>
      </c>
      <c r="O26" s="17"/>
      <c r="P26" s="52">
        <v>-1047536</v>
      </c>
      <c r="Q26" s="51"/>
      <c r="R26" s="52">
        <v>5046620203</v>
      </c>
      <c r="S26" s="51"/>
      <c r="T26" s="52">
        <v>27850220</v>
      </c>
      <c r="U26" s="51"/>
      <c r="V26" s="52">
        <v>4705</v>
      </c>
      <c r="W26" s="51"/>
      <c r="X26" s="52">
        <v>119930296152</v>
      </c>
      <c r="Y26" s="51"/>
      <c r="Z26" s="52">
        <v>130255625153.655</v>
      </c>
      <c r="AA26" s="17"/>
      <c r="AB26" s="34">
        <v>10.43</v>
      </c>
      <c r="AD26" s="42"/>
    </row>
    <row r="27" spans="1:30" ht="21.75" customHeight="1" x14ac:dyDescent="0.2">
      <c r="A27" s="66" t="s">
        <v>37</v>
      </c>
      <c r="B27" s="66"/>
      <c r="C27" s="66"/>
      <c r="D27" s="17"/>
      <c r="E27" s="67">
        <v>17237807</v>
      </c>
      <c r="F27" s="67"/>
      <c r="G27" s="17"/>
      <c r="H27" s="29">
        <v>109727138971</v>
      </c>
      <c r="I27" s="17"/>
      <c r="J27" s="29">
        <v>119089932236.033</v>
      </c>
      <c r="K27" s="17"/>
      <c r="L27" s="29">
        <v>0</v>
      </c>
      <c r="M27" s="17"/>
      <c r="N27" s="29">
        <v>0</v>
      </c>
      <c r="O27" s="17"/>
      <c r="P27" s="52">
        <v>-8263891</v>
      </c>
      <c r="Q27" s="51"/>
      <c r="R27" s="52">
        <v>56501298050</v>
      </c>
      <c r="S27" s="51"/>
      <c r="T27" s="52">
        <v>8973916</v>
      </c>
      <c r="U27" s="51"/>
      <c r="V27" s="52">
        <v>6880</v>
      </c>
      <c r="W27" s="51"/>
      <c r="X27" s="52">
        <v>57123399028</v>
      </c>
      <c r="Y27" s="51"/>
      <c r="Z27" s="52">
        <v>61373185854.624001</v>
      </c>
      <c r="AA27" s="17"/>
      <c r="AB27" s="34">
        <v>4.91</v>
      </c>
      <c r="AD27" s="42"/>
    </row>
    <row r="28" spans="1:30" ht="21.75" customHeight="1" x14ac:dyDescent="0.2">
      <c r="A28" s="66" t="s">
        <v>38</v>
      </c>
      <c r="B28" s="66"/>
      <c r="C28" s="66"/>
      <c r="D28" s="17"/>
      <c r="E28" s="67">
        <v>1355059</v>
      </c>
      <c r="F28" s="67"/>
      <c r="G28" s="17"/>
      <c r="H28" s="29">
        <v>23498355764</v>
      </c>
      <c r="I28" s="17"/>
      <c r="J28" s="29">
        <v>19491037892.806499</v>
      </c>
      <c r="K28" s="17"/>
      <c r="L28" s="29">
        <v>200000</v>
      </c>
      <c r="M28" s="17"/>
      <c r="N28" s="29">
        <v>2750495184</v>
      </c>
      <c r="O28" s="17"/>
      <c r="P28" s="52">
        <v>0</v>
      </c>
      <c r="Q28" s="51"/>
      <c r="R28" s="52">
        <v>0</v>
      </c>
      <c r="S28" s="51"/>
      <c r="T28" s="52">
        <v>1555059</v>
      </c>
      <c r="U28" s="51"/>
      <c r="V28" s="52">
        <v>14400</v>
      </c>
      <c r="W28" s="51"/>
      <c r="X28" s="52">
        <v>26248850948</v>
      </c>
      <c r="Y28" s="51"/>
      <c r="Z28" s="52">
        <v>22259612144.880001</v>
      </c>
      <c r="AA28" s="17"/>
      <c r="AB28" s="34">
        <v>1.78</v>
      </c>
      <c r="AD28" s="42"/>
    </row>
    <row r="29" spans="1:30" ht="21.75" customHeight="1" x14ac:dyDescent="0.2">
      <c r="A29" s="66" t="s">
        <v>39</v>
      </c>
      <c r="B29" s="66"/>
      <c r="C29" s="66"/>
      <c r="D29" s="17"/>
      <c r="E29" s="67">
        <v>0</v>
      </c>
      <c r="F29" s="67"/>
      <c r="G29" s="17"/>
      <c r="H29" s="29">
        <v>0</v>
      </c>
      <c r="I29" s="17"/>
      <c r="J29" s="29">
        <v>0</v>
      </c>
      <c r="K29" s="17"/>
      <c r="L29" s="29">
        <v>3459780</v>
      </c>
      <c r="M29" s="17"/>
      <c r="N29" s="29">
        <v>13432940704</v>
      </c>
      <c r="O29" s="17"/>
      <c r="P29" s="52">
        <v>0</v>
      </c>
      <c r="Q29" s="51"/>
      <c r="R29" s="52">
        <v>0</v>
      </c>
      <c r="S29" s="51"/>
      <c r="T29" s="52">
        <v>3459780</v>
      </c>
      <c r="U29" s="51"/>
      <c r="V29" s="52">
        <v>3848</v>
      </c>
      <c r="W29" s="51"/>
      <c r="X29" s="52">
        <v>13432940704</v>
      </c>
      <c r="Y29" s="51"/>
      <c r="Z29" s="52">
        <v>13234019701.032</v>
      </c>
      <c r="AA29" s="17"/>
      <c r="AB29" s="34">
        <v>1.06</v>
      </c>
      <c r="AD29" s="42"/>
    </row>
    <row r="30" spans="1:30" ht="21.75" customHeight="1" x14ac:dyDescent="0.2">
      <c r="A30" s="66" t="s">
        <v>40</v>
      </c>
      <c r="B30" s="66"/>
      <c r="C30" s="66"/>
      <c r="D30" s="17"/>
      <c r="E30" s="67">
        <v>0</v>
      </c>
      <c r="F30" s="67"/>
      <c r="G30" s="17"/>
      <c r="H30" s="29">
        <v>0</v>
      </c>
      <c r="I30" s="17"/>
      <c r="J30" s="29">
        <v>0</v>
      </c>
      <c r="K30" s="17"/>
      <c r="L30" s="29">
        <v>4000000</v>
      </c>
      <c r="M30" s="17"/>
      <c r="N30" s="29">
        <v>7762361525</v>
      </c>
      <c r="O30" s="17"/>
      <c r="P30" s="29">
        <v>0</v>
      </c>
      <c r="Q30" s="17"/>
      <c r="R30" s="29">
        <v>0</v>
      </c>
      <c r="S30" s="17"/>
      <c r="T30" s="29">
        <v>4000000</v>
      </c>
      <c r="U30" s="17"/>
      <c r="V30" s="29">
        <v>1883</v>
      </c>
      <c r="W30" s="17"/>
      <c r="X30" s="29">
        <v>7762361525</v>
      </c>
      <c r="Y30" s="17"/>
      <c r="Z30" s="29">
        <v>7487184600</v>
      </c>
      <c r="AA30" s="17"/>
      <c r="AB30" s="34">
        <v>0.6</v>
      </c>
      <c r="AD30" s="42"/>
    </row>
    <row r="31" spans="1:30" ht="21.75" customHeight="1" x14ac:dyDescent="0.2">
      <c r="A31" s="66" t="s">
        <v>41</v>
      </c>
      <c r="B31" s="66"/>
      <c r="C31" s="66"/>
      <c r="D31" s="17"/>
      <c r="E31" s="67">
        <v>0</v>
      </c>
      <c r="F31" s="67"/>
      <c r="G31" s="17"/>
      <c r="H31" s="29">
        <v>0</v>
      </c>
      <c r="I31" s="17"/>
      <c r="J31" s="29">
        <v>0</v>
      </c>
      <c r="K31" s="17"/>
      <c r="L31" s="29">
        <v>4000000</v>
      </c>
      <c r="M31" s="17"/>
      <c r="N31" s="29">
        <v>8726662425</v>
      </c>
      <c r="O31" s="17"/>
      <c r="P31" s="29">
        <v>0</v>
      </c>
      <c r="Q31" s="17"/>
      <c r="R31" s="29">
        <v>0</v>
      </c>
      <c r="S31" s="17"/>
      <c r="T31" s="29">
        <v>4000000</v>
      </c>
      <c r="U31" s="17"/>
      <c r="V31" s="29">
        <v>2148</v>
      </c>
      <c r="W31" s="17"/>
      <c r="X31" s="29">
        <v>8726662425</v>
      </c>
      <c r="Y31" s="17"/>
      <c r="Z31" s="29">
        <v>8540877600</v>
      </c>
      <c r="AA31" s="17"/>
      <c r="AB31" s="34">
        <v>0.68</v>
      </c>
      <c r="AD31" s="42"/>
    </row>
    <row r="32" spans="1:30" ht="21.75" customHeight="1" x14ac:dyDescent="0.2">
      <c r="A32" s="66" t="s">
        <v>42</v>
      </c>
      <c r="B32" s="66"/>
      <c r="C32" s="66"/>
      <c r="D32" s="17"/>
      <c r="E32" s="67">
        <v>0</v>
      </c>
      <c r="F32" s="67"/>
      <c r="G32" s="17"/>
      <c r="H32" s="30">
        <v>0</v>
      </c>
      <c r="I32" s="17"/>
      <c r="J32" s="30">
        <v>0</v>
      </c>
      <c r="K32" s="17"/>
      <c r="L32" s="29">
        <v>1439356</v>
      </c>
      <c r="M32" s="17"/>
      <c r="N32" s="30">
        <v>0</v>
      </c>
      <c r="O32" s="17"/>
      <c r="P32" s="29">
        <v>0</v>
      </c>
      <c r="Q32" s="17"/>
      <c r="R32" s="30">
        <v>0</v>
      </c>
      <c r="S32" s="17"/>
      <c r="T32" s="29">
        <v>1439356</v>
      </c>
      <c r="U32" s="17"/>
      <c r="V32" s="29">
        <v>660</v>
      </c>
      <c r="W32" s="17"/>
      <c r="X32" s="30">
        <v>1232088736</v>
      </c>
      <c r="Y32" s="17"/>
      <c r="Z32" s="30">
        <v>944322608.98800004</v>
      </c>
      <c r="AA32" s="17"/>
      <c r="AB32" s="40">
        <v>0.08</v>
      </c>
      <c r="AD32" s="42"/>
    </row>
    <row r="33" spans="1:28" ht="21.75" customHeight="1" thickBot="1" x14ac:dyDescent="0.25">
      <c r="A33" s="68" t="s">
        <v>43</v>
      </c>
      <c r="B33" s="68"/>
      <c r="C33" s="68"/>
      <c r="D33" s="68"/>
      <c r="E33" s="17"/>
      <c r="F33" s="29"/>
      <c r="G33" s="17"/>
      <c r="H33" s="16">
        <f>SUM(H9:H32)</f>
        <v>1125832574052</v>
      </c>
      <c r="I33" s="17"/>
      <c r="J33" s="16">
        <f>SUM(J9:J32)</f>
        <v>1116538108570.3511</v>
      </c>
      <c r="K33" s="17"/>
      <c r="L33" s="29"/>
      <c r="M33" s="17"/>
      <c r="N33" s="16">
        <f>SUM(N9:N32)</f>
        <v>49060330298</v>
      </c>
      <c r="O33" s="17"/>
      <c r="P33" s="29"/>
      <c r="Q33" s="17"/>
      <c r="R33" s="16">
        <f>SUM(R9:R32)</f>
        <v>96029016638</v>
      </c>
      <c r="S33" s="17"/>
      <c r="T33" s="29"/>
      <c r="U33" s="17"/>
      <c r="V33" s="29"/>
      <c r="W33" s="17"/>
      <c r="X33" s="16">
        <f>SUM(X9:X32)</f>
        <v>1067811919213</v>
      </c>
      <c r="Y33" s="17"/>
      <c r="Z33" s="16">
        <f>SUM(Z9:Z32)</f>
        <v>1021108185673.4531</v>
      </c>
      <c r="AA33" s="17"/>
      <c r="AB33" s="41">
        <f>SUM(AB9:AB32)</f>
        <v>81.729999999999976</v>
      </c>
    </row>
    <row r="34" spans="1:28" ht="13.5" thickTop="1" x14ac:dyDescent="0.2"/>
  </sheetData>
  <mergeCells count="62">
    <mergeCell ref="A32:C32"/>
    <mergeCell ref="E32:F32"/>
    <mergeCell ref="A33:D33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scale="6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2"/>
  <sheetViews>
    <sheetView rightToLeft="1" workbookViewId="0">
      <selection activeCell="A5" sqref="A5:XFD7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38.42578125" customWidth="1"/>
    <col min="26" max="26" width="0.28515625" customWidth="1"/>
  </cols>
  <sheetData>
    <row r="1" spans="1:25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ht="21.75" customHeight="1" x14ac:dyDescent="0.2">
      <c r="A2" s="60" t="s">
        <v>106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25" ht="7.35" customHeight="1" x14ac:dyDescent="0.2"/>
    <row r="5" spans="1:25" ht="24" x14ac:dyDescent="0.2">
      <c r="A5" s="61" t="s">
        <v>212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7" spans="1:25" ht="21" x14ac:dyDescent="0.2">
      <c r="E7" s="62" t="s">
        <v>125</v>
      </c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Y7" s="32" t="s">
        <v>246</v>
      </c>
    </row>
    <row r="8" spans="1:25" ht="38.25" customHeight="1" x14ac:dyDescent="0.2">
      <c r="A8" s="2" t="s">
        <v>213</v>
      </c>
      <c r="C8" s="2" t="s">
        <v>214</v>
      </c>
      <c r="E8" s="12" t="s">
        <v>48</v>
      </c>
      <c r="F8" s="3"/>
      <c r="G8" s="12" t="s">
        <v>13</v>
      </c>
      <c r="H8" s="3"/>
      <c r="I8" s="12" t="s">
        <v>47</v>
      </c>
      <c r="J8" s="3"/>
      <c r="K8" s="12" t="s">
        <v>215</v>
      </c>
      <c r="L8" s="3"/>
      <c r="M8" s="12" t="s">
        <v>216</v>
      </c>
      <c r="N8" s="3"/>
      <c r="O8" s="12" t="s">
        <v>217</v>
      </c>
      <c r="P8" s="3"/>
      <c r="Q8" s="12" t="s">
        <v>218</v>
      </c>
      <c r="R8" s="3"/>
      <c r="S8" s="12" t="s">
        <v>219</v>
      </c>
      <c r="T8" s="3"/>
      <c r="U8" s="12" t="s">
        <v>220</v>
      </c>
      <c r="V8" s="3"/>
      <c r="W8" s="12" t="s">
        <v>221</v>
      </c>
      <c r="Y8" s="12" t="s">
        <v>221</v>
      </c>
    </row>
    <row r="9" spans="1:25" ht="21.75" customHeight="1" x14ac:dyDescent="0.2">
      <c r="A9" s="5" t="s">
        <v>222</v>
      </c>
      <c r="C9" s="5" t="s">
        <v>223</v>
      </c>
      <c r="E9" s="3"/>
      <c r="G9" s="28">
        <v>0</v>
      </c>
      <c r="H9" s="17"/>
      <c r="I9" s="28">
        <v>0</v>
      </c>
      <c r="J9" s="17"/>
      <c r="K9" s="28">
        <v>0</v>
      </c>
      <c r="L9" s="17"/>
      <c r="M9" s="28">
        <v>0</v>
      </c>
      <c r="N9" s="17"/>
      <c r="O9" s="28">
        <v>0</v>
      </c>
      <c r="P9" s="17"/>
      <c r="Q9" s="28">
        <v>0</v>
      </c>
      <c r="R9" s="17"/>
      <c r="S9" s="28">
        <v>0</v>
      </c>
      <c r="T9" s="17"/>
      <c r="U9" s="28">
        <v>0</v>
      </c>
      <c r="V9" s="17"/>
      <c r="W9" s="28">
        <v>0</v>
      </c>
      <c r="X9" s="17"/>
      <c r="Y9" s="28">
        <v>161558842</v>
      </c>
    </row>
    <row r="10" spans="1:25" ht="21.75" customHeight="1" x14ac:dyDescent="0.2">
      <c r="A10" s="7" t="s">
        <v>224</v>
      </c>
      <c r="C10" s="7" t="s">
        <v>225</v>
      </c>
      <c r="G10" s="29">
        <v>0</v>
      </c>
      <c r="H10" s="17"/>
      <c r="I10" s="29">
        <v>0</v>
      </c>
      <c r="J10" s="17"/>
      <c r="K10" s="29">
        <v>0</v>
      </c>
      <c r="L10" s="17"/>
      <c r="M10" s="29">
        <v>0</v>
      </c>
      <c r="N10" s="17"/>
      <c r="O10" s="29">
        <v>0</v>
      </c>
      <c r="P10" s="17"/>
      <c r="Q10" s="29">
        <v>0</v>
      </c>
      <c r="R10" s="17"/>
      <c r="S10" s="29">
        <v>0</v>
      </c>
      <c r="T10" s="17"/>
      <c r="U10" s="29">
        <v>0</v>
      </c>
      <c r="V10" s="17"/>
      <c r="W10" s="29">
        <v>0</v>
      </c>
      <c r="X10" s="17"/>
      <c r="Y10" s="52">
        <v>-153317</v>
      </c>
    </row>
    <row r="11" spans="1:25" ht="21.75" customHeight="1" x14ac:dyDescent="0.2">
      <c r="A11" s="7" t="s">
        <v>222</v>
      </c>
      <c r="C11" s="7" t="s">
        <v>223</v>
      </c>
      <c r="G11" s="29">
        <v>0</v>
      </c>
      <c r="H11" s="17"/>
      <c r="I11" s="29">
        <v>0</v>
      </c>
      <c r="J11" s="17"/>
      <c r="K11" s="29">
        <v>0</v>
      </c>
      <c r="L11" s="17"/>
      <c r="M11" s="29">
        <v>0</v>
      </c>
      <c r="N11" s="17"/>
      <c r="O11" s="29">
        <v>0</v>
      </c>
      <c r="P11" s="17"/>
      <c r="Q11" s="29">
        <v>0</v>
      </c>
      <c r="R11" s="17"/>
      <c r="S11" s="29">
        <v>0</v>
      </c>
      <c r="T11" s="17"/>
      <c r="U11" s="29">
        <v>0</v>
      </c>
      <c r="V11" s="17"/>
      <c r="W11" s="29">
        <v>0</v>
      </c>
      <c r="X11" s="17"/>
      <c r="Y11" s="30">
        <v>27367005</v>
      </c>
    </row>
    <row r="12" spans="1:25" ht="21.75" customHeight="1" x14ac:dyDescent="0.2">
      <c r="A12" s="68" t="s">
        <v>43</v>
      </c>
      <c r="B12" s="68"/>
      <c r="C12" s="68"/>
      <c r="E12" s="8"/>
      <c r="G12" s="29"/>
      <c r="H12" s="17"/>
      <c r="I12" s="29"/>
      <c r="J12" s="17"/>
      <c r="K12" s="29"/>
      <c r="L12" s="17"/>
      <c r="M12" s="29"/>
      <c r="N12" s="17"/>
      <c r="O12" s="29"/>
      <c r="P12" s="17"/>
      <c r="Q12" s="29"/>
      <c r="R12" s="17"/>
      <c r="S12" s="29"/>
      <c r="T12" s="17"/>
      <c r="U12" s="29"/>
      <c r="V12" s="17"/>
      <c r="W12" s="29"/>
      <c r="X12" s="17"/>
      <c r="Y12" s="16">
        <f>SUM(Y9:Y11)</f>
        <v>188772530</v>
      </c>
    </row>
  </sheetData>
  <mergeCells count="6">
    <mergeCell ref="A12:C12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36"/>
  <sheetViews>
    <sheetView rightToLeft="1" workbookViewId="0">
      <selection activeCell="A5" sqref="A5:XFD6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28515625" bestFit="1" customWidth="1"/>
    <col min="6" max="6" width="1.28515625" customWidth="1"/>
    <col min="7" max="7" width="17.7109375" bestFit="1" customWidth="1"/>
    <col min="8" max="8" width="1.28515625" customWidth="1"/>
    <col min="9" max="9" width="16.85546875" customWidth="1"/>
    <col min="10" max="10" width="1.28515625" customWidth="1"/>
    <col min="11" max="11" width="12.140625" bestFit="1" customWidth="1"/>
    <col min="12" max="12" width="1.28515625" customWidth="1"/>
    <col min="13" max="13" width="17.2851562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2.140625" customWidth="1"/>
    <col min="19" max="19" width="0.28515625" customWidth="1"/>
  </cols>
  <sheetData>
    <row r="1" spans="1:18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ht="21.75" customHeight="1" x14ac:dyDescent="0.2">
      <c r="A2" s="60" t="s">
        <v>106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14.45" customHeight="1" x14ac:dyDescent="0.2"/>
    <row r="5" spans="1:18" ht="24" x14ac:dyDescent="0.2">
      <c r="A5" s="61" t="s">
        <v>226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8" ht="21" x14ac:dyDescent="0.2">
      <c r="A6" s="62" t="s">
        <v>109</v>
      </c>
      <c r="C6" s="62" t="s">
        <v>125</v>
      </c>
      <c r="D6" s="62"/>
      <c r="E6" s="62"/>
      <c r="F6" s="62"/>
      <c r="G6" s="62"/>
      <c r="H6" s="62"/>
      <c r="I6" s="62"/>
      <c r="K6" s="62" t="s">
        <v>246</v>
      </c>
      <c r="L6" s="62"/>
      <c r="M6" s="62"/>
      <c r="N6" s="62"/>
      <c r="O6" s="62"/>
      <c r="P6" s="62"/>
      <c r="Q6" s="62"/>
      <c r="R6" s="62"/>
    </row>
    <row r="7" spans="1:18" ht="36" customHeight="1" x14ac:dyDescent="0.2">
      <c r="A7" s="62"/>
      <c r="C7" s="12" t="s">
        <v>13</v>
      </c>
      <c r="D7" s="3"/>
      <c r="E7" s="12" t="s">
        <v>15</v>
      </c>
      <c r="F7" s="3"/>
      <c r="G7" s="12" t="s">
        <v>210</v>
      </c>
      <c r="H7" s="3"/>
      <c r="I7" s="12" t="s">
        <v>227</v>
      </c>
      <c r="K7" s="12" t="s">
        <v>13</v>
      </c>
      <c r="L7" s="3"/>
      <c r="M7" s="12" t="s">
        <v>15</v>
      </c>
      <c r="N7" s="3"/>
      <c r="O7" s="12" t="s">
        <v>210</v>
      </c>
      <c r="P7" s="3"/>
      <c r="Q7" s="83" t="s">
        <v>227</v>
      </c>
      <c r="R7" s="83"/>
    </row>
    <row r="8" spans="1:18" ht="21.75" customHeight="1" x14ac:dyDescent="0.2">
      <c r="A8" s="5" t="s">
        <v>25</v>
      </c>
      <c r="C8" s="49">
        <v>1225061</v>
      </c>
      <c r="D8" s="51"/>
      <c r="E8" s="49">
        <v>13967843544</v>
      </c>
      <c r="F8" s="51"/>
      <c r="G8" s="49">
        <v>1526859751</v>
      </c>
      <c r="H8" s="51"/>
      <c r="I8" s="49">
        <v>12440983793</v>
      </c>
      <c r="J8" s="51"/>
      <c r="K8" s="49">
        <v>1225061</v>
      </c>
      <c r="L8" s="51"/>
      <c r="M8" s="49">
        <v>13967843544</v>
      </c>
      <c r="N8" s="51"/>
      <c r="O8" s="49">
        <v>20647368940</v>
      </c>
      <c r="P8" s="51"/>
      <c r="Q8" s="78">
        <v>-6679525395</v>
      </c>
      <c r="R8" s="78"/>
    </row>
    <row r="9" spans="1:18" ht="21.75" customHeight="1" x14ac:dyDescent="0.2">
      <c r="A9" s="7" t="s">
        <v>42</v>
      </c>
      <c r="C9" s="52">
        <v>1439356</v>
      </c>
      <c r="D9" s="51"/>
      <c r="E9" s="52">
        <v>944322608</v>
      </c>
      <c r="F9" s="51"/>
      <c r="G9" s="52">
        <v>1232088736</v>
      </c>
      <c r="H9" s="51"/>
      <c r="I9" s="52">
        <v>-287766127</v>
      </c>
      <c r="J9" s="51"/>
      <c r="K9" s="52">
        <v>1439356</v>
      </c>
      <c r="L9" s="51"/>
      <c r="M9" s="52">
        <v>944322608</v>
      </c>
      <c r="N9" s="51"/>
      <c r="O9" s="52">
        <v>1232088736</v>
      </c>
      <c r="P9" s="51"/>
      <c r="Q9" s="79">
        <v>-287766127</v>
      </c>
      <c r="R9" s="79"/>
    </row>
    <row r="10" spans="1:18" ht="21.75" customHeight="1" x14ac:dyDescent="0.2">
      <c r="A10" s="7" t="s">
        <v>39</v>
      </c>
      <c r="C10" s="52">
        <v>3459780</v>
      </c>
      <c r="D10" s="51"/>
      <c r="E10" s="52">
        <v>13234019701</v>
      </c>
      <c r="F10" s="51"/>
      <c r="G10" s="52">
        <v>13432940704</v>
      </c>
      <c r="H10" s="51"/>
      <c r="I10" s="52">
        <v>-198921002</v>
      </c>
      <c r="J10" s="51"/>
      <c r="K10" s="52">
        <v>3459780</v>
      </c>
      <c r="L10" s="51"/>
      <c r="M10" s="52">
        <v>13234019701</v>
      </c>
      <c r="N10" s="51"/>
      <c r="O10" s="52">
        <v>13432940704</v>
      </c>
      <c r="P10" s="51"/>
      <c r="Q10" s="79">
        <v>-198921002</v>
      </c>
      <c r="R10" s="79"/>
    </row>
    <row r="11" spans="1:18" ht="21.75" customHeight="1" x14ac:dyDescent="0.2">
      <c r="A11" s="7" t="s">
        <v>31</v>
      </c>
      <c r="C11" s="52">
        <v>4148318</v>
      </c>
      <c r="D11" s="51"/>
      <c r="E11" s="52">
        <v>41772427695</v>
      </c>
      <c r="F11" s="51"/>
      <c r="G11" s="52">
        <v>43834245448</v>
      </c>
      <c r="H11" s="51"/>
      <c r="I11" s="52">
        <v>-2061817752</v>
      </c>
      <c r="J11" s="51"/>
      <c r="K11" s="52">
        <v>4148318</v>
      </c>
      <c r="L11" s="51"/>
      <c r="M11" s="52">
        <v>41772427695</v>
      </c>
      <c r="N11" s="51"/>
      <c r="O11" s="52">
        <v>56947033021</v>
      </c>
      <c r="P11" s="51"/>
      <c r="Q11" s="79">
        <v>-15174605325</v>
      </c>
      <c r="R11" s="79"/>
    </row>
    <row r="12" spans="1:18" ht="21.75" customHeight="1" x14ac:dyDescent="0.2">
      <c r="A12" s="7" t="s">
        <v>22</v>
      </c>
      <c r="C12" s="52">
        <v>312500</v>
      </c>
      <c r="D12" s="51"/>
      <c r="E12" s="52">
        <v>2624913281</v>
      </c>
      <c r="F12" s="51"/>
      <c r="G12" s="52">
        <v>3087761062</v>
      </c>
      <c r="H12" s="51"/>
      <c r="I12" s="52">
        <v>-462847780</v>
      </c>
      <c r="J12" s="51"/>
      <c r="K12" s="52">
        <v>312500</v>
      </c>
      <c r="L12" s="51"/>
      <c r="M12" s="52">
        <v>2624913281</v>
      </c>
      <c r="N12" s="51"/>
      <c r="O12" s="52">
        <v>2721218625</v>
      </c>
      <c r="P12" s="51"/>
      <c r="Q12" s="79">
        <v>-96305343</v>
      </c>
      <c r="R12" s="79"/>
    </row>
    <row r="13" spans="1:18" ht="21.75" customHeight="1" x14ac:dyDescent="0.2">
      <c r="A13" s="7" t="s">
        <v>20</v>
      </c>
      <c r="C13" s="52">
        <v>10561165</v>
      </c>
      <c r="D13" s="51"/>
      <c r="E13" s="52">
        <v>59840458589</v>
      </c>
      <c r="F13" s="51"/>
      <c r="G13" s="52">
        <v>66559387272</v>
      </c>
      <c r="H13" s="51"/>
      <c r="I13" s="52">
        <v>-6718928682</v>
      </c>
      <c r="J13" s="51"/>
      <c r="K13" s="52">
        <v>10561165</v>
      </c>
      <c r="L13" s="51"/>
      <c r="M13" s="52">
        <v>59840458589</v>
      </c>
      <c r="N13" s="51"/>
      <c r="O13" s="52">
        <v>71479300020</v>
      </c>
      <c r="P13" s="51"/>
      <c r="Q13" s="79">
        <v>-11638841430</v>
      </c>
      <c r="R13" s="79"/>
    </row>
    <row r="14" spans="1:18" ht="21.75" customHeight="1" x14ac:dyDescent="0.2">
      <c r="A14" s="7" t="s">
        <v>32</v>
      </c>
      <c r="C14" s="52">
        <v>7957098</v>
      </c>
      <c r="D14" s="51"/>
      <c r="E14" s="52">
        <v>66283732376</v>
      </c>
      <c r="F14" s="51"/>
      <c r="G14" s="52">
        <v>65809147180</v>
      </c>
      <c r="H14" s="51"/>
      <c r="I14" s="52">
        <v>474585196</v>
      </c>
      <c r="J14" s="51"/>
      <c r="K14" s="52">
        <v>7957098</v>
      </c>
      <c r="L14" s="51"/>
      <c r="M14" s="52">
        <v>66283732376</v>
      </c>
      <c r="N14" s="51"/>
      <c r="O14" s="52">
        <v>64769178056</v>
      </c>
      <c r="P14" s="51"/>
      <c r="Q14" s="79">
        <v>1514554320</v>
      </c>
      <c r="R14" s="79"/>
    </row>
    <row r="15" spans="1:18" ht="21.75" customHeight="1" x14ac:dyDescent="0.2">
      <c r="A15" s="7" t="s">
        <v>19</v>
      </c>
      <c r="C15" s="52">
        <v>642320</v>
      </c>
      <c r="D15" s="51"/>
      <c r="E15" s="52">
        <v>11263108177</v>
      </c>
      <c r="F15" s="51"/>
      <c r="G15" s="52">
        <v>11933531283</v>
      </c>
      <c r="H15" s="51"/>
      <c r="I15" s="52">
        <v>-670423105</v>
      </c>
      <c r="J15" s="51"/>
      <c r="K15" s="52">
        <v>642320</v>
      </c>
      <c r="L15" s="51"/>
      <c r="M15" s="52">
        <v>11263108177</v>
      </c>
      <c r="N15" s="51"/>
      <c r="O15" s="52">
        <v>14143870981</v>
      </c>
      <c r="P15" s="51"/>
      <c r="Q15" s="79">
        <v>-2880762803</v>
      </c>
      <c r="R15" s="79"/>
    </row>
    <row r="16" spans="1:18" ht="21.75" customHeight="1" x14ac:dyDescent="0.2">
      <c r="A16" s="7" t="s">
        <v>36</v>
      </c>
      <c r="C16" s="52">
        <v>27850220</v>
      </c>
      <c r="D16" s="51"/>
      <c r="E16" s="52">
        <v>130255625153</v>
      </c>
      <c r="F16" s="51"/>
      <c r="G16" s="52">
        <v>135958269511</v>
      </c>
      <c r="H16" s="51"/>
      <c r="I16" s="52">
        <v>-5702644357</v>
      </c>
      <c r="J16" s="51"/>
      <c r="K16" s="52">
        <v>27850220</v>
      </c>
      <c r="L16" s="51"/>
      <c r="M16" s="52">
        <v>130255625153</v>
      </c>
      <c r="N16" s="51"/>
      <c r="O16" s="52">
        <v>119930296152</v>
      </c>
      <c r="P16" s="51"/>
      <c r="Q16" s="79">
        <v>10325329001</v>
      </c>
      <c r="R16" s="79"/>
    </row>
    <row r="17" spans="1:18" ht="21.75" customHeight="1" x14ac:dyDescent="0.2">
      <c r="A17" s="7" t="s">
        <v>24</v>
      </c>
      <c r="C17" s="52">
        <v>250000</v>
      </c>
      <c r="D17" s="51"/>
      <c r="E17" s="52">
        <v>7562235375</v>
      </c>
      <c r="F17" s="51"/>
      <c r="G17" s="52">
        <v>7552294875</v>
      </c>
      <c r="H17" s="51"/>
      <c r="I17" s="52">
        <v>9940500</v>
      </c>
      <c r="J17" s="51"/>
      <c r="K17" s="52">
        <v>250000</v>
      </c>
      <c r="L17" s="51"/>
      <c r="M17" s="52">
        <v>7562235375</v>
      </c>
      <c r="N17" s="51"/>
      <c r="O17" s="52">
        <v>9457741077</v>
      </c>
      <c r="P17" s="51"/>
      <c r="Q17" s="79">
        <v>-1895505702</v>
      </c>
      <c r="R17" s="79"/>
    </row>
    <row r="18" spans="1:18" ht="21.75" customHeight="1" x14ac:dyDescent="0.2">
      <c r="A18" s="7" t="s">
        <v>35</v>
      </c>
      <c r="C18" s="52">
        <v>27411214</v>
      </c>
      <c r="D18" s="51"/>
      <c r="E18" s="52">
        <v>45231874679</v>
      </c>
      <c r="F18" s="51"/>
      <c r="G18" s="52">
        <v>47787274244</v>
      </c>
      <c r="H18" s="51"/>
      <c r="I18" s="52">
        <v>-2555399564</v>
      </c>
      <c r="J18" s="51"/>
      <c r="K18" s="52">
        <v>27411214</v>
      </c>
      <c r="L18" s="51"/>
      <c r="M18" s="52">
        <v>45231874679</v>
      </c>
      <c r="N18" s="51"/>
      <c r="O18" s="52">
        <v>50906884004</v>
      </c>
      <c r="P18" s="51"/>
      <c r="Q18" s="79">
        <v>-5675009324</v>
      </c>
      <c r="R18" s="79"/>
    </row>
    <row r="19" spans="1:18" ht="21.75" customHeight="1" x14ac:dyDescent="0.2">
      <c r="A19" s="7" t="s">
        <v>37</v>
      </c>
      <c r="C19" s="52">
        <v>8973916</v>
      </c>
      <c r="D19" s="51"/>
      <c r="E19" s="52">
        <v>61373185854</v>
      </c>
      <c r="F19" s="51"/>
      <c r="G19" s="52">
        <v>66486192293</v>
      </c>
      <c r="H19" s="51"/>
      <c r="I19" s="52">
        <v>-5113006438</v>
      </c>
      <c r="J19" s="51"/>
      <c r="K19" s="52">
        <v>8973916</v>
      </c>
      <c r="L19" s="51"/>
      <c r="M19" s="52">
        <v>61373185854</v>
      </c>
      <c r="N19" s="51"/>
      <c r="O19" s="52">
        <v>57123399028</v>
      </c>
      <c r="P19" s="51"/>
      <c r="Q19" s="79">
        <v>4249786826</v>
      </c>
      <c r="R19" s="79"/>
    </row>
    <row r="20" spans="1:18" ht="21.75" customHeight="1" x14ac:dyDescent="0.2">
      <c r="A20" s="7" t="s">
        <v>21</v>
      </c>
      <c r="C20" s="52">
        <v>11438812</v>
      </c>
      <c r="D20" s="51"/>
      <c r="E20" s="52">
        <v>23491971707</v>
      </c>
      <c r="F20" s="51"/>
      <c r="G20" s="52">
        <v>24760886856</v>
      </c>
      <c r="H20" s="51"/>
      <c r="I20" s="52">
        <v>-1268915148</v>
      </c>
      <c r="J20" s="51"/>
      <c r="K20" s="52">
        <v>11438812</v>
      </c>
      <c r="L20" s="51"/>
      <c r="M20" s="52">
        <v>23491971707</v>
      </c>
      <c r="N20" s="51"/>
      <c r="O20" s="52">
        <v>29631214108</v>
      </c>
      <c r="P20" s="51"/>
      <c r="Q20" s="79">
        <v>-6139242400</v>
      </c>
      <c r="R20" s="79"/>
    </row>
    <row r="21" spans="1:18" ht="21.75" customHeight="1" x14ac:dyDescent="0.2">
      <c r="A21" s="7" t="s">
        <v>26</v>
      </c>
      <c r="C21" s="52">
        <v>30245804</v>
      </c>
      <c r="D21" s="51"/>
      <c r="E21" s="52">
        <v>98225104070</v>
      </c>
      <c r="F21" s="51"/>
      <c r="G21" s="52">
        <v>105215870939</v>
      </c>
      <c r="H21" s="51"/>
      <c r="I21" s="52">
        <v>-6990766868</v>
      </c>
      <c r="J21" s="51"/>
      <c r="K21" s="52">
        <v>30245804</v>
      </c>
      <c r="L21" s="51"/>
      <c r="M21" s="52">
        <v>98225104070</v>
      </c>
      <c r="N21" s="51"/>
      <c r="O21" s="52">
        <v>105733982984</v>
      </c>
      <c r="P21" s="51"/>
      <c r="Q21" s="79">
        <v>-7508878913</v>
      </c>
      <c r="R21" s="79"/>
    </row>
    <row r="22" spans="1:18" ht="21.75" customHeight="1" x14ac:dyDescent="0.2">
      <c r="A22" s="7" t="s">
        <v>139</v>
      </c>
      <c r="C22" s="52">
        <v>4165</v>
      </c>
      <c r="D22" s="51"/>
      <c r="E22" s="52">
        <v>18490266400</v>
      </c>
      <c r="F22" s="51"/>
      <c r="G22" s="52">
        <v>18572867880</v>
      </c>
      <c r="H22" s="51"/>
      <c r="I22" s="52">
        <v>-82601479</v>
      </c>
      <c r="J22" s="51"/>
      <c r="K22" s="52">
        <v>4165</v>
      </c>
      <c r="L22" s="51"/>
      <c r="M22" s="52">
        <v>18490266400</v>
      </c>
      <c r="N22" s="51"/>
      <c r="O22" s="52">
        <v>19996478633</v>
      </c>
      <c r="P22" s="51"/>
      <c r="Q22" s="79">
        <v>-1506212232</v>
      </c>
      <c r="R22" s="79"/>
    </row>
    <row r="23" spans="1:18" ht="21.75" customHeight="1" x14ac:dyDescent="0.2">
      <c r="A23" s="7" t="s">
        <v>30</v>
      </c>
      <c r="C23" s="52">
        <v>4900000</v>
      </c>
      <c r="D23" s="51"/>
      <c r="E23" s="52">
        <v>8952613110</v>
      </c>
      <c r="F23" s="51"/>
      <c r="G23" s="52">
        <v>8743166775</v>
      </c>
      <c r="H23" s="51"/>
      <c r="I23" s="52">
        <v>209446335</v>
      </c>
      <c r="J23" s="51"/>
      <c r="K23" s="52">
        <v>4900000</v>
      </c>
      <c r="L23" s="51"/>
      <c r="M23" s="52">
        <v>8952613110</v>
      </c>
      <c r="N23" s="51"/>
      <c r="O23" s="52">
        <v>10105664230</v>
      </c>
      <c r="P23" s="51"/>
      <c r="Q23" s="79">
        <v>-1153051120</v>
      </c>
      <c r="R23" s="79"/>
    </row>
    <row r="24" spans="1:18" ht="21.75" customHeight="1" x14ac:dyDescent="0.2">
      <c r="A24" s="7" t="s">
        <v>27</v>
      </c>
      <c r="C24" s="52">
        <v>67307928</v>
      </c>
      <c r="D24" s="51"/>
      <c r="E24" s="52">
        <v>315401699635</v>
      </c>
      <c r="F24" s="51"/>
      <c r="G24" s="52">
        <v>323162963351</v>
      </c>
      <c r="H24" s="51"/>
      <c r="I24" s="52">
        <v>-7761263715</v>
      </c>
      <c r="J24" s="51"/>
      <c r="K24" s="52">
        <v>67307928</v>
      </c>
      <c r="L24" s="51"/>
      <c r="M24" s="52">
        <v>315401699635</v>
      </c>
      <c r="N24" s="51"/>
      <c r="O24" s="52">
        <v>292246276410</v>
      </c>
      <c r="P24" s="51"/>
      <c r="Q24" s="79">
        <v>23155423225</v>
      </c>
      <c r="R24" s="79"/>
    </row>
    <row r="25" spans="1:18" ht="21.75" customHeight="1" x14ac:dyDescent="0.2">
      <c r="A25" s="7" t="s">
        <v>40</v>
      </c>
      <c r="C25" s="52">
        <v>4000000</v>
      </c>
      <c r="D25" s="51"/>
      <c r="E25" s="52">
        <v>7487184600</v>
      </c>
      <c r="F25" s="51"/>
      <c r="G25" s="52">
        <v>7762361525</v>
      </c>
      <c r="H25" s="51"/>
      <c r="I25" s="52">
        <v>-275176925</v>
      </c>
      <c r="J25" s="51"/>
      <c r="K25" s="52">
        <v>4000000</v>
      </c>
      <c r="L25" s="51"/>
      <c r="M25" s="52">
        <v>7487184600</v>
      </c>
      <c r="N25" s="51"/>
      <c r="O25" s="52">
        <v>7762361525</v>
      </c>
      <c r="P25" s="51"/>
      <c r="Q25" s="79">
        <v>-275176925</v>
      </c>
      <c r="R25" s="79"/>
    </row>
    <row r="26" spans="1:18" ht="21.75" customHeight="1" x14ac:dyDescent="0.2">
      <c r="A26" s="7" t="s">
        <v>29</v>
      </c>
      <c r="C26" s="52">
        <v>2500000</v>
      </c>
      <c r="D26" s="51"/>
      <c r="E26" s="52">
        <v>6048794250</v>
      </c>
      <c r="F26" s="51"/>
      <c r="G26" s="52">
        <v>6560730000</v>
      </c>
      <c r="H26" s="51"/>
      <c r="I26" s="52">
        <v>-511935750</v>
      </c>
      <c r="J26" s="51"/>
      <c r="K26" s="52">
        <v>2500000</v>
      </c>
      <c r="L26" s="51"/>
      <c r="M26" s="52">
        <v>6048794250</v>
      </c>
      <c r="N26" s="51"/>
      <c r="O26" s="52">
        <v>7766167054</v>
      </c>
      <c r="P26" s="51"/>
      <c r="Q26" s="79">
        <v>-1717372804</v>
      </c>
      <c r="R26" s="79"/>
    </row>
    <row r="27" spans="1:18" ht="21.75" customHeight="1" x14ac:dyDescent="0.2">
      <c r="A27" s="7" t="s">
        <v>23</v>
      </c>
      <c r="C27" s="52">
        <v>2594370</v>
      </c>
      <c r="D27" s="51"/>
      <c r="E27" s="52">
        <v>2656301503</v>
      </c>
      <c r="F27" s="51"/>
      <c r="G27" s="52">
        <v>2664038303</v>
      </c>
      <c r="H27" s="51"/>
      <c r="I27" s="52">
        <v>-7736799</v>
      </c>
      <c r="J27" s="51"/>
      <c r="K27" s="52">
        <v>2594370</v>
      </c>
      <c r="L27" s="51"/>
      <c r="M27" s="52">
        <v>2656301503</v>
      </c>
      <c r="N27" s="51"/>
      <c r="O27" s="52">
        <v>3092379731</v>
      </c>
      <c r="P27" s="51"/>
      <c r="Q27" s="79">
        <v>-436078227</v>
      </c>
      <c r="R27" s="79"/>
    </row>
    <row r="28" spans="1:18" ht="21.75" customHeight="1" x14ac:dyDescent="0.2">
      <c r="A28" s="7" t="s">
        <v>38</v>
      </c>
      <c r="C28" s="52">
        <v>1555059</v>
      </c>
      <c r="D28" s="51"/>
      <c r="E28" s="52">
        <v>22259612144</v>
      </c>
      <c r="F28" s="51"/>
      <c r="G28" s="52">
        <v>22241533076</v>
      </c>
      <c r="H28" s="51"/>
      <c r="I28" s="52">
        <v>18079068</v>
      </c>
      <c r="J28" s="51"/>
      <c r="K28" s="52">
        <v>1555059</v>
      </c>
      <c r="L28" s="51"/>
      <c r="M28" s="52">
        <v>22259612144</v>
      </c>
      <c r="N28" s="51"/>
      <c r="O28" s="52">
        <v>26248850948</v>
      </c>
      <c r="P28" s="51"/>
      <c r="Q28" s="79">
        <v>-3989238803</v>
      </c>
      <c r="R28" s="79"/>
    </row>
    <row r="29" spans="1:18" ht="21.75" customHeight="1" x14ac:dyDescent="0.2">
      <c r="A29" s="7" t="s">
        <v>28</v>
      </c>
      <c r="C29" s="52">
        <v>17932468</v>
      </c>
      <c r="D29" s="51"/>
      <c r="E29" s="52">
        <v>54529029865</v>
      </c>
      <c r="F29" s="51"/>
      <c r="G29" s="52">
        <v>64172771335</v>
      </c>
      <c r="H29" s="51"/>
      <c r="I29" s="52">
        <v>-9643741469</v>
      </c>
      <c r="J29" s="51"/>
      <c r="K29" s="52">
        <v>17932468</v>
      </c>
      <c r="L29" s="51"/>
      <c r="M29" s="52">
        <v>54529029865</v>
      </c>
      <c r="N29" s="51"/>
      <c r="O29" s="52">
        <v>72810717546</v>
      </c>
      <c r="P29" s="51"/>
      <c r="Q29" s="79">
        <v>-18281687680</v>
      </c>
      <c r="R29" s="79"/>
    </row>
    <row r="30" spans="1:18" ht="21.75" customHeight="1" x14ac:dyDescent="0.2">
      <c r="A30" s="7" t="s">
        <v>33</v>
      </c>
      <c r="C30" s="52">
        <v>180000</v>
      </c>
      <c r="D30" s="51"/>
      <c r="E30" s="52">
        <v>670983750</v>
      </c>
      <c r="F30" s="51"/>
      <c r="G30" s="52">
        <v>733608900</v>
      </c>
      <c r="H30" s="51"/>
      <c r="I30" s="52">
        <v>-62625150</v>
      </c>
      <c r="J30" s="51"/>
      <c r="K30" s="52">
        <v>180000</v>
      </c>
      <c r="L30" s="51"/>
      <c r="M30" s="52">
        <v>670983750</v>
      </c>
      <c r="N30" s="51"/>
      <c r="O30" s="52">
        <v>899844275</v>
      </c>
      <c r="P30" s="51"/>
      <c r="Q30" s="79">
        <v>-228860525</v>
      </c>
      <c r="R30" s="79"/>
    </row>
    <row r="31" spans="1:18" ht="21.75" customHeight="1" x14ac:dyDescent="0.2">
      <c r="A31" s="7" t="s">
        <v>41</v>
      </c>
      <c r="C31" s="52">
        <v>4000000</v>
      </c>
      <c r="D31" s="51"/>
      <c r="E31" s="52">
        <v>8540877600</v>
      </c>
      <c r="F31" s="51"/>
      <c r="G31" s="52">
        <v>8726662425</v>
      </c>
      <c r="H31" s="51"/>
      <c r="I31" s="52">
        <v>-185784825</v>
      </c>
      <c r="J31" s="51"/>
      <c r="K31" s="52">
        <v>4000000</v>
      </c>
      <c r="L31" s="51"/>
      <c r="M31" s="52">
        <v>8540877600</v>
      </c>
      <c r="N31" s="51"/>
      <c r="O31" s="52">
        <v>8726662425</v>
      </c>
      <c r="P31" s="51"/>
      <c r="Q31" s="79">
        <v>-185784825</v>
      </c>
      <c r="R31" s="79"/>
    </row>
    <row r="32" spans="1:18" ht="21.75" customHeight="1" x14ac:dyDescent="0.2">
      <c r="A32" s="7" t="s">
        <v>81</v>
      </c>
      <c r="C32" s="52">
        <v>45000</v>
      </c>
      <c r="D32" s="51"/>
      <c r="E32" s="52">
        <v>22945840312</v>
      </c>
      <c r="F32" s="51"/>
      <c r="G32" s="52">
        <v>19588649795</v>
      </c>
      <c r="H32" s="51"/>
      <c r="I32" s="52">
        <v>3357190517</v>
      </c>
      <c r="J32" s="51"/>
      <c r="K32" s="52">
        <v>45000</v>
      </c>
      <c r="L32" s="51"/>
      <c r="M32" s="52">
        <v>22945840312</v>
      </c>
      <c r="N32" s="51"/>
      <c r="O32" s="52">
        <v>19588649795</v>
      </c>
      <c r="P32" s="51"/>
      <c r="Q32" s="79">
        <v>3357190517</v>
      </c>
      <c r="R32" s="79"/>
    </row>
    <row r="33" spans="1:18" ht="21.75" customHeight="1" x14ac:dyDescent="0.2">
      <c r="A33" s="7" t="s">
        <v>78</v>
      </c>
      <c r="C33" s="52">
        <v>50000</v>
      </c>
      <c r="D33" s="51"/>
      <c r="E33" s="52">
        <v>25125445187</v>
      </c>
      <c r="F33" s="51"/>
      <c r="G33" s="52">
        <v>21503896875</v>
      </c>
      <c r="H33" s="51"/>
      <c r="I33" s="52">
        <v>3621548312</v>
      </c>
      <c r="J33" s="51"/>
      <c r="K33" s="52">
        <v>50000</v>
      </c>
      <c r="L33" s="51"/>
      <c r="M33" s="52">
        <v>25125445187</v>
      </c>
      <c r="N33" s="51"/>
      <c r="O33" s="52">
        <v>21503896875</v>
      </c>
      <c r="P33" s="51"/>
      <c r="Q33" s="79">
        <v>3621548312</v>
      </c>
      <c r="R33" s="79"/>
    </row>
    <row r="34" spans="1:18" ht="21.75" customHeight="1" x14ac:dyDescent="0.2">
      <c r="A34" s="7" t="s">
        <v>74</v>
      </c>
      <c r="C34" s="52">
        <v>100000</v>
      </c>
      <c r="D34" s="51"/>
      <c r="E34" s="53">
        <v>99981875000</v>
      </c>
      <c r="F34" s="51"/>
      <c r="G34" s="53">
        <v>100000000000</v>
      </c>
      <c r="H34" s="51"/>
      <c r="I34" s="53">
        <v>-18125000</v>
      </c>
      <c r="J34" s="51"/>
      <c r="K34" s="52">
        <v>100000</v>
      </c>
      <c r="L34" s="51"/>
      <c r="M34" s="53">
        <v>99981875000</v>
      </c>
      <c r="N34" s="51"/>
      <c r="O34" s="53">
        <v>100000000000</v>
      </c>
      <c r="P34" s="51"/>
      <c r="Q34" s="88">
        <v>-18125000</v>
      </c>
      <c r="R34" s="88"/>
    </row>
    <row r="35" spans="1:18" ht="21.75" customHeight="1" thickBot="1" x14ac:dyDescent="0.25">
      <c r="A35" s="59" t="s">
        <v>43</v>
      </c>
      <c r="C35" s="8"/>
      <c r="E35" s="16">
        <f>SUM(E8:E34)</f>
        <v>1169161346165</v>
      </c>
      <c r="F35" s="17"/>
      <c r="G35" s="16">
        <f>SUM(G8:G34)</f>
        <v>1199610000394</v>
      </c>
      <c r="H35" s="17"/>
      <c r="I35" s="50">
        <f>SUM(I8:I34)</f>
        <v>-30448654214</v>
      </c>
      <c r="J35" s="17"/>
      <c r="K35" s="29"/>
      <c r="L35" s="17"/>
      <c r="M35" s="16">
        <f>SUM(M8:M34)</f>
        <v>1169161346165</v>
      </c>
      <c r="N35" s="17"/>
      <c r="O35" s="16">
        <f>SUM(O8:O34)</f>
        <v>1208904465883</v>
      </c>
      <c r="P35" s="17"/>
      <c r="Q35" s="90">
        <f>SUM(Q8:R34)</f>
        <v>-39743119704</v>
      </c>
      <c r="R35" s="90"/>
    </row>
    <row r="36" spans="1:18" ht="13.5" thickTop="1" x14ac:dyDescent="0.2"/>
  </sheetData>
  <mergeCells count="36">
    <mergeCell ref="Q33:R33"/>
    <mergeCell ref="Q34:R34"/>
    <mergeCell ref="Q35:R35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39"/>
  <sheetViews>
    <sheetView rightToLeft="1" workbookViewId="0">
      <selection activeCell="A15" sqref="A15:XFD15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7.425781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2.85546875" customWidth="1"/>
    <col min="49" max="49" width="7.7109375" hidden="1" customWidth="1"/>
    <col min="50" max="50" width="0.28515625" customWidth="1"/>
  </cols>
  <sheetData>
    <row r="1" spans="1:49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</row>
    <row r="2" spans="1:49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</row>
    <row r="3" spans="1:49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</row>
    <row r="4" spans="1:49" ht="14.45" customHeight="1" x14ac:dyDescent="0.2"/>
    <row r="5" spans="1:49" ht="24" x14ac:dyDescent="0.2">
      <c r="A5" s="61" t="s">
        <v>44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</row>
    <row r="6" spans="1:49" ht="21" x14ac:dyDescent="0.2">
      <c r="I6" s="62" t="s">
        <v>7</v>
      </c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C6" s="62" t="s">
        <v>9</v>
      </c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</row>
    <row r="7" spans="1:49" ht="20.2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30.75" customHeight="1" x14ac:dyDescent="0.55000000000000004">
      <c r="A8" s="69" t="s">
        <v>45</v>
      </c>
      <c r="B8" s="69"/>
      <c r="C8" s="69"/>
      <c r="D8" s="69"/>
      <c r="E8" s="69"/>
      <c r="F8" s="69"/>
      <c r="G8" s="69"/>
      <c r="H8" s="17"/>
      <c r="I8" s="69" t="s">
        <v>46</v>
      </c>
      <c r="J8" s="69"/>
      <c r="K8" s="69"/>
      <c r="L8" s="17"/>
      <c r="M8" s="69" t="s">
        <v>47</v>
      </c>
      <c r="N8" s="69"/>
      <c r="O8" s="69"/>
      <c r="P8" s="17"/>
      <c r="Q8" s="69" t="s">
        <v>48</v>
      </c>
      <c r="R8" s="69"/>
      <c r="S8" s="69"/>
      <c r="T8" s="69"/>
      <c r="U8" s="69"/>
      <c r="V8" s="17"/>
      <c r="W8" s="69" t="s">
        <v>49</v>
      </c>
      <c r="X8" s="69"/>
      <c r="Y8" s="69"/>
      <c r="Z8" s="69"/>
      <c r="AA8" s="69"/>
      <c r="AB8" s="17"/>
      <c r="AC8" s="69" t="s">
        <v>46</v>
      </c>
      <c r="AD8" s="69"/>
      <c r="AE8" s="69"/>
      <c r="AF8" s="69"/>
      <c r="AG8" s="69"/>
      <c r="AH8" s="17"/>
      <c r="AI8" s="69" t="s">
        <v>47</v>
      </c>
      <c r="AJ8" s="69"/>
      <c r="AK8" s="69"/>
      <c r="AL8" s="17"/>
      <c r="AM8" s="69" t="s">
        <v>48</v>
      </c>
      <c r="AN8" s="69"/>
      <c r="AO8" s="69"/>
      <c r="AP8" s="17"/>
      <c r="AQ8" s="69" t="s">
        <v>49</v>
      </c>
      <c r="AR8" s="69"/>
      <c r="AS8" s="69"/>
    </row>
    <row r="9" spans="1:49" ht="21.75" customHeight="1" x14ac:dyDescent="0.45">
      <c r="A9" s="71" t="s">
        <v>50</v>
      </c>
      <c r="B9" s="71"/>
      <c r="C9" s="71"/>
      <c r="D9" s="71"/>
      <c r="E9" s="71"/>
      <c r="F9" s="71"/>
      <c r="G9" s="71"/>
      <c r="H9" s="17"/>
      <c r="I9" s="70">
        <v>3500000</v>
      </c>
      <c r="J9" s="70"/>
      <c r="K9" s="70"/>
      <c r="L9" s="17"/>
      <c r="M9" s="70">
        <v>2500</v>
      </c>
      <c r="N9" s="70"/>
      <c r="O9" s="70"/>
      <c r="P9" s="17"/>
      <c r="Q9" s="71" t="s">
        <v>51</v>
      </c>
      <c r="R9" s="71"/>
      <c r="S9" s="71"/>
      <c r="T9" s="71"/>
      <c r="U9" s="71"/>
      <c r="V9" s="17"/>
      <c r="W9" s="72">
        <v>0.38628152843711</v>
      </c>
      <c r="X9" s="72"/>
      <c r="Y9" s="72"/>
      <c r="Z9" s="72"/>
      <c r="AA9" s="72"/>
      <c r="AB9" s="17"/>
      <c r="AC9" s="70">
        <v>3500000</v>
      </c>
      <c r="AD9" s="70"/>
      <c r="AE9" s="70"/>
      <c r="AF9" s="70"/>
      <c r="AG9" s="70"/>
      <c r="AH9" s="17"/>
      <c r="AI9" s="70">
        <v>2450</v>
      </c>
      <c r="AJ9" s="70"/>
      <c r="AK9" s="70"/>
      <c r="AL9" s="17"/>
      <c r="AM9" s="71" t="s">
        <v>51</v>
      </c>
      <c r="AN9" s="71"/>
      <c r="AO9" s="71"/>
      <c r="AP9" s="17"/>
      <c r="AQ9" s="72">
        <v>0.38628152843711</v>
      </c>
      <c r="AR9" s="72"/>
      <c r="AS9" s="72"/>
    </row>
    <row r="10" spans="1:49" ht="24" x14ac:dyDescent="0.2">
      <c r="A10" s="61" t="s">
        <v>52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</row>
    <row r="11" spans="1:49" ht="21" x14ac:dyDescent="0.2">
      <c r="C11" s="62" t="s">
        <v>7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Y11" s="62" t="s">
        <v>9</v>
      </c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</row>
    <row r="12" spans="1:49" ht="21" x14ac:dyDescent="0.2">
      <c r="A12" s="2" t="s">
        <v>45</v>
      </c>
      <c r="C12" s="4" t="s">
        <v>53</v>
      </c>
      <c r="D12" s="3"/>
      <c r="E12" s="4" t="s">
        <v>54</v>
      </c>
      <c r="F12" s="3"/>
      <c r="G12" s="63" t="s">
        <v>55</v>
      </c>
      <c r="H12" s="63"/>
      <c r="I12" s="63"/>
      <c r="J12" s="3"/>
      <c r="K12" s="63" t="s">
        <v>56</v>
      </c>
      <c r="L12" s="63"/>
      <c r="M12" s="63"/>
      <c r="N12" s="3"/>
      <c r="O12" s="63" t="s">
        <v>47</v>
      </c>
      <c r="P12" s="63"/>
      <c r="Q12" s="63"/>
      <c r="R12" s="3"/>
      <c r="S12" s="63" t="s">
        <v>48</v>
      </c>
      <c r="T12" s="63"/>
      <c r="U12" s="63"/>
      <c r="V12" s="63"/>
      <c r="W12" s="63"/>
      <c r="Y12" s="63" t="s">
        <v>53</v>
      </c>
      <c r="Z12" s="63"/>
      <c r="AA12" s="63"/>
      <c r="AB12" s="63"/>
      <c r="AC12" s="63"/>
      <c r="AD12" s="3"/>
      <c r="AE12" s="63" t="s">
        <v>54</v>
      </c>
      <c r="AF12" s="63"/>
      <c r="AG12" s="63"/>
      <c r="AH12" s="63"/>
      <c r="AI12" s="63"/>
      <c r="AJ12" s="3"/>
      <c r="AK12" s="63" t="s">
        <v>55</v>
      </c>
      <c r="AL12" s="63"/>
      <c r="AM12" s="63"/>
      <c r="AN12" s="3"/>
      <c r="AO12" s="63" t="s">
        <v>56</v>
      </c>
      <c r="AP12" s="63"/>
      <c r="AQ12" s="63"/>
      <c r="AR12" s="3"/>
      <c r="AS12" s="63" t="s">
        <v>47</v>
      </c>
      <c r="AT12" s="63"/>
      <c r="AU12" s="3"/>
      <c r="AV12" s="4" t="s">
        <v>48</v>
      </c>
    </row>
    <row r="13" spans="1:49" ht="24" x14ac:dyDescent="0.2">
      <c r="A13" s="61" t="s">
        <v>57</v>
      </c>
      <c r="B13" s="61"/>
      <c r="C13" s="73"/>
      <c r="D13" s="61"/>
      <c r="E13" s="73"/>
      <c r="F13" s="61"/>
      <c r="G13" s="73"/>
      <c r="H13" s="73"/>
      <c r="I13" s="73"/>
      <c r="J13" s="61"/>
      <c r="K13" s="73"/>
      <c r="L13" s="73"/>
      <c r="M13" s="73"/>
      <c r="N13" s="61"/>
      <c r="O13" s="73"/>
      <c r="P13" s="73"/>
      <c r="Q13" s="73"/>
      <c r="R13" s="61"/>
      <c r="S13" s="73"/>
      <c r="T13" s="73"/>
      <c r="U13" s="73"/>
      <c r="V13" s="73"/>
      <c r="W13" s="73"/>
      <c r="X13" s="61"/>
      <c r="Y13" s="73"/>
      <c r="Z13" s="73"/>
      <c r="AA13" s="73"/>
      <c r="AB13" s="73"/>
      <c r="AC13" s="73"/>
      <c r="AD13" s="61"/>
      <c r="AE13" s="73"/>
      <c r="AF13" s="73"/>
      <c r="AG13" s="73"/>
      <c r="AH13" s="73"/>
      <c r="AI13" s="73"/>
      <c r="AJ13" s="61"/>
      <c r="AK13" s="73"/>
      <c r="AL13" s="73"/>
      <c r="AM13" s="73"/>
      <c r="AN13" s="61"/>
      <c r="AO13" s="73"/>
      <c r="AP13" s="73"/>
      <c r="AQ13" s="73"/>
      <c r="AR13" s="61"/>
      <c r="AS13" s="73"/>
      <c r="AT13" s="73"/>
      <c r="AU13" s="61"/>
      <c r="AV13" s="73"/>
      <c r="AW13" s="61"/>
    </row>
    <row r="14" spans="1:49" ht="21" x14ac:dyDescent="0.2">
      <c r="C14" s="62" t="s">
        <v>7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O14" s="62" t="s">
        <v>9</v>
      </c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</row>
    <row r="15" spans="1:49" ht="21" x14ac:dyDescent="0.2">
      <c r="A15" s="2" t="s">
        <v>45</v>
      </c>
      <c r="C15" s="4" t="s">
        <v>54</v>
      </c>
      <c r="D15" s="3"/>
      <c r="E15" s="4" t="s">
        <v>56</v>
      </c>
      <c r="F15" s="3"/>
      <c r="G15" s="63" t="s">
        <v>47</v>
      </c>
      <c r="H15" s="63"/>
      <c r="I15" s="63"/>
      <c r="J15" s="3"/>
      <c r="K15" s="63" t="s">
        <v>48</v>
      </c>
      <c r="L15" s="63"/>
      <c r="M15" s="63"/>
      <c r="O15" s="63" t="s">
        <v>54</v>
      </c>
      <c r="P15" s="63"/>
      <c r="Q15" s="63"/>
      <c r="R15" s="63"/>
      <c r="S15" s="63"/>
      <c r="T15" s="3"/>
      <c r="U15" s="63" t="s">
        <v>56</v>
      </c>
      <c r="V15" s="63"/>
      <c r="W15" s="63"/>
      <c r="X15" s="63"/>
      <c r="Y15" s="63"/>
      <c r="Z15" s="3"/>
      <c r="AA15" s="63" t="s">
        <v>47</v>
      </c>
      <c r="AB15" s="63"/>
      <c r="AC15" s="63"/>
      <c r="AD15" s="63"/>
      <c r="AE15" s="63"/>
      <c r="AF15" s="3"/>
      <c r="AG15" s="63" t="s">
        <v>48</v>
      </c>
      <c r="AH15" s="63"/>
      <c r="AI15" s="63"/>
    </row>
    <row r="16" spans="1:49" ht="21.75" customHeight="1" x14ac:dyDescent="0.2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</sheetData>
  <mergeCells count="45"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M8:AO8"/>
    <mergeCell ref="AQ8:AS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activeCell="A7" sqref="A7:XFD8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7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</row>
    <row r="3" spans="1:27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</row>
    <row r="4" spans="1:27" ht="14.45" customHeight="1" x14ac:dyDescent="0.2"/>
    <row r="5" spans="1:27" ht="24" x14ac:dyDescent="0.2">
      <c r="A5" s="1" t="s">
        <v>58</v>
      </c>
      <c r="B5" s="61" t="s">
        <v>59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21" x14ac:dyDescent="0.2">
      <c r="E6" s="62" t="s">
        <v>7</v>
      </c>
      <c r="F6" s="62"/>
      <c r="G6" s="62"/>
      <c r="H6" s="62"/>
      <c r="I6" s="62"/>
      <c r="K6" s="62" t="s">
        <v>8</v>
      </c>
      <c r="L6" s="62"/>
      <c r="M6" s="62"/>
      <c r="N6" s="62"/>
      <c r="O6" s="62"/>
      <c r="P6" s="62"/>
      <c r="Q6" s="62"/>
      <c r="S6" s="62" t="s">
        <v>9</v>
      </c>
      <c r="T6" s="62"/>
      <c r="U6" s="62"/>
      <c r="V6" s="62"/>
      <c r="W6" s="62"/>
      <c r="X6" s="62"/>
      <c r="Y6" s="62"/>
      <c r="Z6" s="62"/>
      <c r="AA6" s="62"/>
    </row>
    <row r="7" spans="1:27" ht="21" x14ac:dyDescent="0.2">
      <c r="E7" s="3"/>
      <c r="F7" s="3"/>
      <c r="G7" s="3"/>
      <c r="H7" s="3"/>
      <c r="I7" s="3"/>
      <c r="K7" s="63" t="s">
        <v>60</v>
      </c>
      <c r="L7" s="63"/>
      <c r="M7" s="63"/>
      <c r="N7" s="3"/>
      <c r="O7" s="63" t="s">
        <v>61</v>
      </c>
      <c r="P7" s="63"/>
      <c r="Q7" s="63"/>
      <c r="S7" s="3"/>
      <c r="T7" s="3"/>
      <c r="U7" s="3"/>
      <c r="V7" s="3"/>
      <c r="W7" s="3"/>
      <c r="X7" s="3"/>
      <c r="Y7" s="3"/>
      <c r="Z7" s="3"/>
      <c r="AA7" s="3"/>
    </row>
    <row r="8" spans="1:27" ht="21" x14ac:dyDescent="0.2">
      <c r="A8" s="62" t="s">
        <v>62</v>
      </c>
      <c r="B8" s="62"/>
      <c r="D8" s="62" t="s">
        <v>63</v>
      </c>
      <c r="E8" s="62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64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2"/>
  <sheetViews>
    <sheetView rightToLeft="1" workbookViewId="0">
      <selection activeCell="F7" sqref="A7:XFD8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6.140625" bestFit="1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6.140625" bestFit="1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38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38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4" spans="1:38" ht="14.45" customHeight="1" x14ac:dyDescent="0.2"/>
    <row r="5" spans="1:38" ht="14.45" customHeight="1" x14ac:dyDescent="0.2">
      <c r="A5" s="1" t="s">
        <v>65</v>
      </c>
      <c r="B5" s="61" t="s">
        <v>66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</row>
    <row r="6" spans="1:38" ht="21" x14ac:dyDescent="0.2">
      <c r="A6" s="62" t="s">
        <v>67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 t="s">
        <v>7</v>
      </c>
      <c r="Q6" s="62"/>
      <c r="R6" s="62"/>
      <c r="S6" s="62"/>
      <c r="T6" s="62"/>
      <c r="V6" s="62" t="s">
        <v>8</v>
      </c>
      <c r="W6" s="62"/>
      <c r="X6" s="62"/>
      <c r="Y6" s="62"/>
      <c r="Z6" s="62"/>
      <c r="AA6" s="62"/>
      <c r="AB6" s="62"/>
      <c r="AD6" s="62" t="s">
        <v>9</v>
      </c>
      <c r="AE6" s="62"/>
      <c r="AF6" s="62"/>
      <c r="AG6" s="62"/>
      <c r="AH6" s="62"/>
      <c r="AI6" s="62"/>
      <c r="AJ6" s="62"/>
      <c r="AK6" s="62"/>
      <c r="AL6" s="62"/>
    </row>
    <row r="7" spans="1:38" ht="2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63" t="s">
        <v>10</v>
      </c>
      <c r="W7" s="63"/>
      <c r="X7" s="63"/>
      <c r="Y7" s="3"/>
      <c r="Z7" s="63" t="s">
        <v>11</v>
      </c>
      <c r="AA7" s="63"/>
      <c r="AB7" s="63"/>
      <c r="AD7" s="3"/>
      <c r="AE7" s="3"/>
      <c r="AF7" s="3"/>
      <c r="AG7" s="3"/>
      <c r="AH7" s="3"/>
      <c r="AI7" s="3"/>
      <c r="AJ7" s="3"/>
      <c r="AK7" s="3"/>
      <c r="AL7" s="3"/>
    </row>
    <row r="8" spans="1:38" ht="21" x14ac:dyDescent="0.2">
      <c r="A8" s="62" t="s">
        <v>68</v>
      </c>
      <c r="B8" s="62"/>
      <c r="C8" s="17"/>
      <c r="D8" s="2" t="s">
        <v>69</v>
      </c>
      <c r="E8" s="17"/>
      <c r="F8" s="2" t="s">
        <v>70</v>
      </c>
      <c r="G8" s="17"/>
      <c r="H8" s="2" t="s">
        <v>71</v>
      </c>
      <c r="I8" s="17"/>
      <c r="J8" s="2" t="s">
        <v>72</v>
      </c>
      <c r="K8" s="17"/>
      <c r="L8" s="2" t="s">
        <v>73</v>
      </c>
      <c r="M8" s="17"/>
      <c r="N8" s="2" t="s">
        <v>49</v>
      </c>
      <c r="O8" s="17"/>
      <c r="P8" s="2" t="s">
        <v>13</v>
      </c>
      <c r="Q8" s="17"/>
      <c r="R8" s="2" t="s">
        <v>14</v>
      </c>
      <c r="S8" s="17"/>
      <c r="T8" s="2" t="s">
        <v>15</v>
      </c>
      <c r="U8" s="17"/>
      <c r="V8" s="4" t="s">
        <v>13</v>
      </c>
      <c r="W8" s="43"/>
      <c r="X8" s="4" t="s">
        <v>14</v>
      </c>
      <c r="Y8" s="17"/>
      <c r="Z8" s="4" t="s">
        <v>13</v>
      </c>
      <c r="AA8" s="43"/>
      <c r="AB8" s="4" t="s">
        <v>16</v>
      </c>
      <c r="AC8" s="17"/>
      <c r="AD8" s="2" t="s">
        <v>13</v>
      </c>
      <c r="AE8" s="17"/>
      <c r="AF8" s="2" t="s">
        <v>17</v>
      </c>
      <c r="AG8" s="17"/>
      <c r="AH8" s="2" t="s">
        <v>14</v>
      </c>
      <c r="AI8" s="17"/>
      <c r="AJ8" s="2" t="s">
        <v>15</v>
      </c>
      <c r="AK8" s="17"/>
      <c r="AL8" s="2" t="s">
        <v>18</v>
      </c>
    </row>
    <row r="9" spans="1:38" ht="21.75" customHeight="1" x14ac:dyDescent="0.2">
      <c r="A9" s="64" t="s">
        <v>74</v>
      </c>
      <c r="B9" s="64"/>
      <c r="C9" s="17"/>
      <c r="D9" s="38" t="s">
        <v>75</v>
      </c>
      <c r="E9" s="17"/>
      <c r="F9" s="38" t="s">
        <v>75</v>
      </c>
      <c r="G9" s="17"/>
      <c r="H9" s="38" t="s">
        <v>76</v>
      </c>
      <c r="I9" s="17"/>
      <c r="J9" s="38" t="s">
        <v>77</v>
      </c>
      <c r="K9" s="17"/>
      <c r="L9" s="28">
        <v>23</v>
      </c>
      <c r="M9" s="44"/>
      <c r="N9" s="28">
        <v>23</v>
      </c>
      <c r="O9" s="17"/>
      <c r="P9" s="28">
        <v>0</v>
      </c>
      <c r="Q9" s="17"/>
      <c r="R9" s="28">
        <v>0</v>
      </c>
      <c r="S9" s="17"/>
      <c r="T9" s="28">
        <v>0</v>
      </c>
      <c r="U9" s="17"/>
      <c r="V9" s="28">
        <v>100000</v>
      </c>
      <c r="W9" s="17"/>
      <c r="X9" s="28">
        <v>100000000000</v>
      </c>
      <c r="Y9" s="17"/>
      <c r="Z9" s="28">
        <v>0</v>
      </c>
      <c r="AA9" s="17"/>
      <c r="AB9" s="28">
        <v>0</v>
      </c>
      <c r="AC9" s="17"/>
      <c r="AD9" s="28">
        <v>100000</v>
      </c>
      <c r="AE9" s="17"/>
      <c r="AF9" s="28">
        <v>1000000</v>
      </c>
      <c r="AG9" s="17"/>
      <c r="AH9" s="28">
        <v>100000000000</v>
      </c>
      <c r="AI9" s="17"/>
      <c r="AJ9" s="28">
        <v>99981875000</v>
      </c>
      <c r="AK9" s="17"/>
      <c r="AL9" s="33">
        <v>8</v>
      </c>
    </row>
    <row r="10" spans="1:38" ht="21.75" customHeight="1" x14ac:dyDescent="0.2">
      <c r="A10" s="66" t="s">
        <v>78</v>
      </c>
      <c r="B10" s="66"/>
      <c r="C10" s="17"/>
      <c r="D10" s="39" t="s">
        <v>75</v>
      </c>
      <c r="E10" s="17"/>
      <c r="F10" s="39" t="s">
        <v>75</v>
      </c>
      <c r="G10" s="17"/>
      <c r="H10" s="39" t="s">
        <v>79</v>
      </c>
      <c r="I10" s="17"/>
      <c r="J10" s="39" t="s">
        <v>80</v>
      </c>
      <c r="K10" s="17"/>
      <c r="L10" s="29">
        <v>0</v>
      </c>
      <c r="M10" s="44"/>
      <c r="N10" s="29">
        <v>0</v>
      </c>
      <c r="O10" s="17"/>
      <c r="P10" s="29">
        <v>0</v>
      </c>
      <c r="Q10" s="17"/>
      <c r="R10" s="29">
        <v>0</v>
      </c>
      <c r="S10" s="17"/>
      <c r="T10" s="29">
        <v>0</v>
      </c>
      <c r="U10" s="17"/>
      <c r="V10" s="29">
        <v>50000</v>
      </c>
      <c r="W10" s="17"/>
      <c r="X10" s="29">
        <v>21503896875</v>
      </c>
      <c r="Y10" s="17"/>
      <c r="Z10" s="29">
        <v>0</v>
      </c>
      <c r="AA10" s="17"/>
      <c r="AB10" s="29">
        <v>0</v>
      </c>
      <c r="AC10" s="17"/>
      <c r="AD10" s="29">
        <v>50000</v>
      </c>
      <c r="AE10" s="17"/>
      <c r="AF10" s="29">
        <v>502600</v>
      </c>
      <c r="AG10" s="17"/>
      <c r="AH10" s="29">
        <v>21503896875</v>
      </c>
      <c r="AI10" s="17"/>
      <c r="AJ10" s="29">
        <v>25125445187</v>
      </c>
      <c r="AK10" s="17"/>
      <c r="AL10" s="34">
        <v>2.0099999999999998</v>
      </c>
    </row>
    <row r="11" spans="1:38" ht="21.75" customHeight="1" x14ac:dyDescent="0.2">
      <c r="A11" s="66" t="s">
        <v>81</v>
      </c>
      <c r="B11" s="66"/>
      <c r="C11" s="17"/>
      <c r="D11" s="39" t="s">
        <v>75</v>
      </c>
      <c r="E11" s="17"/>
      <c r="F11" s="39" t="s">
        <v>75</v>
      </c>
      <c r="G11" s="17"/>
      <c r="H11" s="39" t="s">
        <v>82</v>
      </c>
      <c r="I11" s="17"/>
      <c r="J11" s="39" t="s">
        <v>83</v>
      </c>
      <c r="K11" s="17"/>
      <c r="L11" s="29">
        <v>0</v>
      </c>
      <c r="M11" s="44"/>
      <c r="N11" s="29">
        <v>0</v>
      </c>
      <c r="O11" s="17"/>
      <c r="P11" s="29">
        <v>0</v>
      </c>
      <c r="Q11" s="17"/>
      <c r="R11" s="29">
        <v>0</v>
      </c>
      <c r="S11" s="17"/>
      <c r="T11" s="29">
        <v>0</v>
      </c>
      <c r="U11" s="17"/>
      <c r="V11" s="29">
        <v>45000</v>
      </c>
      <c r="W11" s="17"/>
      <c r="X11" s="30">
        <v>19588649795</v>
      </c>
      <c r="Y11" s="17"/>
      <c r="Z11" s="29">
        <v>0</v>
      </c>
      <c r="AA11" s="17"/>
      <c r="AB11" s="29">
        <v>0</v>
      </c>
      <c r="AC11" s="17"/>
      <c r="AD11" s="29">
        <v>45000</v>
      </c>
      <c r="AE11" s="17"/>
      <c r="AF11" s="29">
        <v>510000</v>
      </c>
      <c r="AG11" s="17"/>
      <c r="AH11" s="30">
        <v>19588649795</v>
      </c>
      <c r="AI11" s="17"/>
      <c r="AJ11" s="30">
        <v>22945840312</v>
      </c>
      <c r="AK11" s="17"/>
      <c r="AL11" s="40">
        <v>1.84</v>
      </c>
    </row>
    <row r="12" spans="1:38" ht="21.75" customHeight="1" x14ac:dyDescent="0.2">
      <c r="A12" s="68" t="s">
        <v>43</v>
      </c>
      <c r="B12" s="68"/>
      <c r="C12" s="17"/>
      <c r="D12" s="29"/>
      <c r="E12" s="17"/>
      <c r="F12" s="29"/>
      <c r="G12" s="17"/>
      <c r="H12" s="29"/>
      <c r="I12" s="17"/>
      <c r="J12" s="29"/>
      <c r="K12" s="17"/>
      <c r="L12" s="29"/>
      <c r="M12" s="17"/>
      <c r="N12" s="29"/>
      <c r="O12" s="17"/>
      <c r="P12" s="29"/>
      <c r="Q12" s="17"/>
      <c r="R12" s="29"/>
      <c r="S12" s="17"/>
      <c r="T12" s="29"/>
      <c r="U12" s="17"/>
      <c r="V12" s="29"/>
      <c r="W12" s="17"/>
      <c r="X12" s="16">
        <f>SUM(X9:X11)</f>
        <v>141092546670</v>
      </c>
      <c r="Y12" s="17"/>
      <c r="Z12" s="29"/>
      <c r="AA12" s="17"/>
      <c r="AB12" s="29"/>
      <c r="AC12" s="17"/>
      <c r="AD12" s="29"/>
      <c r="AE12" s="17"/>
      <c r="AF12" s="29"/>
      <c r="AG12" s="17"/>
      <c r="AH12" s="16">
        <f>SUM(AH9:AH11)</f>
        <v>141092546670</v>
      </c>
      <c r="AI12" s="17"/>
      <c r="AJ12" s="16">
        <f>SUM(AJ9:AJ11)</f>
        <v>148053160499</v>
      </c>
      <c r="AK12" s="17"/>
      <c r="AL12" s="41">
        <f>SUM(AL9:AL11)</f>
        <v>11.85</v>
      </c>
    </row>
  </sheetData>
  <mergeCells count="15">
    <mergeCell ref="A11:B11"/>
    <mergeCell ref="A12:B12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A7" sqref="A7:XFD7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24" x14ac:dyDescent="0.2">
      <c r="A4" s="61" t="s">
        <v>84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ht="24" x14ac:dyDescent="0.2">
      <c r="A5" s="61" t="s">
        <v>85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ht="14.45" customHeight="1" x14ac:dyDescent="0.2"/>
    <row r="7" spans="1:13" ht="21" x14ac:dyDescent="0.2">
      <c r="C7" s="62" t="s">
        <v>9</v>
      </c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3" ht="14.45" customHeight="1" x14ac:dyDescent="0.2">
      <c r="A8" s="2" t="s">
        <v>86</v>
      </c>
      <c r="C8" s="4" t="s">
        <v>13</v>
      </c>
      <c r="D8" s="3"/>
      <c r="E8" s="4" t="s">
        <v>87</v>
      </c>
      <c r="F8" s="3"/>
      <c r="G8" s="4" t="s">
        <v>88</v>
      </c>
      <c r="H8" s="3"/>
      <c r="I8" s="4" t="s">
        <v>89</v>
      </c>
      <c r="J8" s="3"/>
      <c r="K8" s="4" t="s">
        <v>90</v>
      </c>
      <c r="L8" s="3"/>
      <c r="M8" s="4" t="s">
        <v>91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6"/>
  <sheetViews>
    <sheetView rightToLeft="1" workbookViewId="0">
      <selection activeCell="A6" sqref="A6:XFD6"/>
    </sheetView>
  </sheetViews>
  <sheetFormatPr defaultRowHeight="12.75" x14ac:dyDescent="0.2"/>
  <cols>
    <col min="1" max="1" width="5.140625" customWidth="1"/>
    <col min="2" max="2" width="57.85546875" customWidth="1"/>
    <col min="3" max="3" width="1.28515625" customWidth="1"/>
    <col min="4" max="4" width="21.7109375" customWidth="1"/>
    <col min="5" max="5" width="1.140625" customWidth="1"/>
    <col min="6" max="6" width="22.42578125" customWidth="1"/>
    <col min="7" max="7" width="1" customWidth="1"/>
    <col min="8" max="8" width="9.7109375" customWidth="1"/>
    <col min="9" max="9" width="1.140625" customWidth="1"/>
    <col min="10" max="10" width="10" customWidth="1"/>
    <col min="11" max="11" width="1.28515625" customWidth="1"/>
    <col min="12" max="12" width="15" bestFit="1" customWidth="1"/>
    <col min="13" max="13" width="1.28515625" customWidth="1"/>
    <col min="14" max="14" width="16.140625" bestFit="1" customWidth="1"/>
    <col min="15" max="15" width="1.28515625" customWidth="1"/>
    <col min="16" max="16" width="16.140625" bestFit="1" customWidth="1"/>
    <col min="17" max="17" width="1.28515625" customWidth="1"/>
    <col min="18" max="18" width="14.85546875" bestFit="1" customWidth="1"/>
    <col min="19" max="19" width="1.28515625" customWidth="1"/>
    <col min="20" max="20" width="19.42578125" customWidth="1"/>
    <col min="21" max="21" width="0.28515625" customWidth="1"/>
  </cols>
  <sheetData>
    <row r="1" spans="1:20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0" ht="14.45" customHeight="1" x14ac:dyDescent="0.2"/>
    <row r="5" spans="1:20" ht="24" x14ac:dyDescent="0.2">
      <c r="A5" s="1" t="s">
        <v>92</v>
      </c>
      <c r="B5" s="61" t="s">
        <v>93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ht="21" x14ac:dyDescent="0.2">
      <c r="L6" s="2" t="s">
        <v>7</v>
      </c>
      <c r="N6" s="62" t="s">
        <v>8</v>
      </c>
      <c r="O6" s="62"/>
      <c r="P6" s="62"/>
      <c r="R6" s="2" t="s">
        <v>9</v>
      </c>
    </row>
    <row r="7" spans="1:20" ht="14.45" customHeight="1" x14ac:dyDescent="0.2">
      <c r="L7" s="3"/>
      <c r="N7" s="3"/>
      <c r="O7" s="3"/>
      <c r="P7" s="3"/>
      <c r="R7" s="3"/>
    </row>
    <row r="8" spans="1:20" ht="14.45" customHeight="1" x14ac:dyDescent="0.2">
      <c r="A8" s="62" t="s">
        <v>94</v>
      </c>
      <c r="B8" s="62"/>
      <c r="D8" s="74" t="s">
        <v>230</v>
      </c>
      <c r="E8" s="75" t="s">
        <v>230</v>
      </c>
      <c r="F8" s="74" t="s">
        <v>230</v>
      </c>
      <c r="G8" s="75" t="s">
        <v>230</v>
      </c>
      <c r="H8" s="74" t="s">
        <v>230</v>
      </c>
      <c r="I8" s="75" t="s">
        <v>230</v>
      </c>
      <c r="J8" s="74" t="s">
        <v>230</v>
      </c>
      <c r="L8" s="2" t="s">
        <v>95</v>
      </c>
      <c r="N8" s="2" t="s">
        <v>96</v>
      </c>
      <c r="P8" s="2" t="s">
        <v>97</v>
      </c>
      <c r="R8" s="2" t="s">
        <v>95</v>
      </c>
      <c r="T8" s="2" t="s">
        <v>18</v>
      </c>
    </row>
    <row r="9" spans="1:20" ht="14.45" customHeight="1" x14ac:dyDescent="0.2">
      <c r="A9" s="24"/>
      <c r="B9" s="24"/>
      <c r="D9" s="23" t="s">
        <v>231</v>
      </c>
      <c r="E9" s="14"/>
      <c r="F9" s="23" t="s">
        <v>232</v>
      </c>
      <c r="G9" s="14"/>
      <c r="H9" s="23" t="s">
        <v>233</v>
      </c>
      <c r="I9" s="14"/>
      <c r="J9" s="23" t="s">
        <v>234</v>
      </c>
      <c r="L9" s="24"/>
      <c r="N9" s="24"/>
      <c r="P9" s="24"/>
      <c r="R9" s="24"/>
      <c r="T9" s="24"/>
    </row>
    <row r="10" spans="1:20" ht="21.75" customHeight="1" x14ac:dyDescent="0.2">
      <c r="A10" s="77" t="s">
        <v>98</v>
      </c>
      <c r="B10" s="77"/>
      <c r="D10" s="14" t="s">
        <v>235</v>
      </c>
      <c r="E10" s="14"/>
      <c r="F10" s="14" t="s">
        <v>236</v>
      </c>
      <c r="G10" s="14"/>
      <c r="H10" s="14" t="s">
        <v>237</v>
      </c>
      <c r="I10" s="14"/>
      <c r="J10" s="13">
        <v>0</v>
      </c>
      <c r="L10" s="6">
        <v>28751220</v>
      </c>
      <c r="N10" s="6">
        <v>352176254042</v>
      </c>
      <c r="P10" s="6">
        <v>351953763015</v>
      </c>
      <c r="R10" s="6">
        <v>251242247</v>
      </c>
      <c r="T10" s="33" t="s">
        <v>99</v>
      </c>
    </row>
    <row r="11" spans="1:20" ht="21.75" customHeight="1" x14ac:dyDescent="0.2">
      <c r="A11" s="76" t="s">
        <v>100</v>
      </c>
      <c r="B11" s="76"/>
      <c r="D11" s="14" t="s">
        <v>238</v>
      </c>
      <c r="E11" s="14"/>
      <c r="F11" s="14" t="s">
        <v>236</v>
      </c>
      <c r="G11" s="14"/>
      <c r="H11" s="14" t="s">
        <v>239</v>
      </c>
      <c r="I11" s="14"/>
      <c r="J11" s="13">
        <v>0</v>
      </c>
      <c r="L11" s="8">
        <v>9578064</v>
      </c>
      <c r="N11" s="8">
        <v>40673</v>
      </c>
      <c r="P11" s="8">
        <v>0</v>
      </c>
      <c r="R11" s="8">
        <v>9618737</v>
      </c>
      <c r="T11" s="34" t="s">
        <v>101</v>
      </c>
    </row>
    <row r="12" spans="1:20" ht="21.75" customHeight="1" x14ac:dyDescent="0.2">
      <c r="A12" s="76" t="s">
        <v>102</v>
      </c>
      <c r="B12" s="76"/>
      <c r="D12" s="14" t="s">
        <v>240</v>
      </c>
      <c r="E12" s="14"/>
      <c r="F12" s="14" t="s">
        <v>236</v>
      </c>
      <c r="G12" s="14"/>
      <c r="H12" s="14" t="s">
        <v>241</v>
      </c>
      <c r="I12" s="14"/>
      <c r="J12" s="13">
        <v>0</v>
      </c>
      <c r="L12" s="8">
        <v>1029290</v>
      </c>
      <c r="N12" s="8">
        <v>4340</v>
      </c>
      <c r="P12" s="8">
        <v>0</v>
      </c>
      <c r="R12" s="8">
        <v>1033630</v>
      </c>
      <c r="T12" s="34" t="s">
        <v>101</v>
      </c>
    </row>
    <row r="13" spans="1:20" ht="21.75" customHeight="1" x14ac:dyDescent="0.2">
      <c r="A13" s="76" t="s">
        <v>103</v>
      </c>
      <c r="B13" s="76"/>
      <c r="D13" s="14" t="s">
        <v>242</v>
      </c>
      <c r="E13" s="14"/>
      <c r="F13" s="14" t="s">
        <v>236</v>
      </c>
      <c r="G13" s="14"/>
      <c r="H13" s="14" t="s">
        <v>243</v>
      </c>
      <c r="I13" s="14"/>
      <c r="J13" s="13">
        <v>0</v>
      </c>
      <c r="L13" s="8">
        <v>19255663</v>
      </c>
      <c r="N13" s="8">
        <v>81547</v>
      </c>
      <c r="P13" s="8">
        <v>0</v>
      </c>
      <c r="R13" s="8">
        <v>19337210</v>
      </c>
      <c r="T13" s="34" t="s">
        <v>101</v>
      </c>
    </row>
    <row r="14" spans="1:20" ht="21.75" customHeight="1" x14ac:dyDescent="0.2">
      <c r="A14" s="76" t="s">
        <v>104</v>
      </c>
      <c r="B14" s="76"/>
      <c r="D14" s="25">
        <v>3130101281639</v>
      </c>
      <c r="E14" s="14"/>
      <c r="F14" s="14" t="s">
        <v>236</v>
      </c>
      <c r="G14" s="14"/>
      <c r="H14" s="14" t="s">
        <v>244</v>
      </c>
      <c r="I14" s="14"/>
      <c r="J14" s="13">
        <v>0</v>
      </c>
      <c r="L14" s="9">
        <v>23529526852</v>
      </c>
      <c r="N14" s="9">
        <v>190342019053</v>
      </c>
      <c r="P14" s="9">
        <v>147999200000</v>
      </c>
      <c r="R14" s="9">
        <v>65872345905</v>
      </c>
      <c r="T14" s="35" t="s">
        <v>105</v>
      </c>
    </row>
    <row r="15" spans="1:20" ht="21.75" customHeight="1" thickBot="1" x14ac:dyDescent="0.25">
      <c r="A15" s="68" t="s">
        <v>43</v>
      </c>
      <c r="B15" s="68"/>
      <c r="L15" s="10">
        <f>SUM(L10:L14)</f>
        <v>23588141089</v>
      </c>
      <c r="N15" s="10">
        <f>SUM(N10:N14)</f>
        <v>542518399655</v>
      </c>
      <c r="P15" s="10">
        <f>SUM(P10:P14)</f>
        <v>499952963015</v>
      </c>
      <c r="R15" s="10">
        <f>SUM(R10:R14)</f>
        <v>66153577729</v>
      </c>
      <c r="T15" s="37">
        <v>5.2900000000000003E-2</v>
      </c>
    </row>
    <row r="16" spans="1:20" ht="13.5" thickTop="1" x14ac:dyDescent="0.2">
      <c r="T16" s="36"/>
    </row>
  </sheetData>
  <mergeCells count="13">
    <mergeCell ref="A14:B14"/>
    <mergeCell ref="A15:B15"/>
    <mergeCell ref="A8:B8"/>
    <mergeCell ref="A10:B10"/>
    <mergeCell ref="A11:B11"/>
    <mergeCell ref="A12:B12"/>
    <mergeCell ref="A13:B13"/>
    <mergeCell ref="D8:J8"/>
    <mergeCell ref="A1:T1"/>
    <mergeCell ref="A2:T2"/>
    <mergeCell ref="A3:T3"/>
    <mergeCell ref="B5:T5"/>
    <mergeCell ref="N6:P6"/>
  </mergeCells>
  <pageMargins left="0.39" right="0.39" top="0.39" bottom="0.39" header="0" footer="0"/>
  <pageSetup paperSize="0" fitToHeight="0" orientation="landscape"/>
  <ignoredErrors>
    <ignoredError sqref="D10:D13 T10:T1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A7" sqref="A7:XFD7"/>
    </sheetView>
  </sheetViews>
  <sheetFormatPr defaultRowHeight="12.75" x14ac:dyDescent="0.2"/>
  <cols>
    <col min="1" max="1" width="2.5703125" customWidth="1"/>
    <col min="2" max="2" width="47.28515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21.75" customHeight="1" x14ac:dyDescent="0.2">
      <c r="A2" s="60" t="s">
        <v>106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4.45" customHeight="1" x14ac:dyDescent="0.2"/>
    <row r="5" spans="1:10" ht="24" x14ac:dyDescent="0.2">
      <c r="A5" s="1" t="s">
        <v>107</v>
      </c>
      <c r="B5" s="61" t="s">
        <v>108</v>
      </c>
      <c r="C5" s="61"/>
      <c r="D5" s="61"/>
      <c r="E5" s="61"/>
      <c r="F5" s="61"/>
      <c r="G5" s="61"/>
      <c r="H5" s="61"/>
      <c r="I5" s="61"/>
      <c r="J5" s="61"/>
    </row>
    <row r="6" spans="1:10" ht="14.45" customHeight="1" x14ac:dyDescent="0.2"/>
    <row r="7" spans="1:10" ht="21" x14ac:dyDescent="0.2">
      <c r="A7" s="62" t="s">
        <v>109</v>
      </c>
      <c r="B7" s="62"/>
      <c r="D7" s="2" t="s">
        <v>110</v>
      </c>
      <c r="F7" s="2" t="s">
        <v>95</v>
      </c>
      <c r="H7" s="2" t="s">
        <v>111</v>
      </c>
      <c r="J7" s="2" t="s">
        <v>112</v>
      </c>
    </row>
    <row r="8" spans="1:10" ht="21.75" customHeight="1" x14ac:dyDescent="0.2">
      <c r="A8" s="77" t="s">
        <v>113</v>
      </c>
      <c r="B8" s="77"/>
      <c r="D8" s="5" t="s">
        <v>114</v>
      </c>
      <c r="F8" s="49">
        <v>-42579043088</v>
      </c>
      <c r="G8" s="17"/>
      <c r="H8" s="45">
        <v>134.79</v>
      </c>
      <c r="I8" s="17"/>
      <c r="J8" s="45">
        <v>-3.41</v>
      </c>
    </row>
    <row r="9" spans="1:10" ht="21.75" customHeight="1" x14ac:dyDescent="0.2">
      <c r="A9" s="76" t="s">
        <v>115</v>
      </c>
      <c r="B9" s="76"/>
      <c r="D9" s="7" t="s">
        <v>116</v>
      </c>
      <c r="F9" s="29">
        <v>0</v>
      </c>
      <c r="G9" s="17"/>
      <c r="H9" s="46">
        <v>0</v>
      </c>
      <c r="I9" s="17"/>
      <c r="J9" s="46">
        <v>0</v>
      </c>
    </row>
    <row r="10" spans="1:10" ht="21.75" customHeight="1" x14ac:dyDescent="0.2">
      <c r="A10" s="76" t="s">
        <v>117</v>
      </c>
      <c r="B10" s="76"/>
      <c r="D10" s="7" t="s">
        <v>118</v>
      </c>
      <c r="F10" s="29">
        <v>9069158902</v>
      </c>
      <c r="G10" s="17"/>
      <c r="H10" s="46">
        <v>-28.71</v>
      </c>
      <c r="I10" s="17"/>
      <c r="J10" s="46">
        <v>0.73</v>
      </c>
    </row>
    <row r="11" spans="1:10" ht="21.75" customHeight="1" x14ac:dyDescent="0.2">
      <c r="A11" s="76" t="s">
        <v>119</v>
      </c>
      <c r="B11" s="76"/>
      <c r="D11" s="7" t="s">
        <v>120</v>
      </c>
      <c r="F11" s="29">
        <v>0</v>
      </c>
      <c r="G11" s="17"/>
      <c r="H11" s="46">
        <v>0</v>
      </c>
      <c r="I11" s="17"/>
      <c r="J11" s="46">
        <v>0</v>
      </c>
    </row>
    <row r="12" spans="1:10" ht="21.75" customHeight="1" x14ac:dyDescent="0.2">
      <c r="A12" s="76" t="s">
        <v>121</v>
      </c>
      <c r="B12" s="76"/>
      <c r="D12" s="7" t="s">
        <v>122</v>
      </c>
      <c r="F12" s="30">
        <v>18753311730</v>
      </c>
      <c r="G12" s="17"/>
      <c r="H12" s="47">
        <v>-59.37</v>
      </c>
      <c r="I12" s="17"/>
      <c r="J12" s="47">
        <v>1.5</v>
      </c>
    </row>
    <row r="13" spans="1:10" ht="21.75" customHeight="1" x14ac:dyDescent="0.2">
      <c r="A13" s="68" t="s">
        <v>43</v>
      </c>
      <c r="B13" s="68"/>
      <c r="D13" s="8"/>
      <c r="F13" s="50">
        <f>SUM(F8:F12)</f>
        <v>-14756572456</v>
      </c>
      <c r="G13" s="17"/>
      <c r="H13" s="41">
        <f>SUM(H8:H12)</f>
        <v>46.709999999999987</v>
      </c>
      <c r="I13" s="17"/>
      <c r="J13" s="48">
        <f>SUM(J8:J12)</f>
        <v>-1.1800000000000002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3"/>
  <sheetViews>
    <sheetView rightToLeft="1" zoomScale="95" zoomScaleNormal="95" workbookViewId="0">
      <selection activeCell="A5" sqref="A5:XFD6"/>
    </sheetView>
  </sheetViews>
  <sheetFormatPr defaultRowHeight="12.75" x14ac:dyDescent="0.2"/>
  <cols>
    <col min="1" max="1" width="5.140625" customWidth="1"/>
    <col min="2" max="2" width="19.7109375" customWidth="1"/>
    <col min="3" max="3" width="1.28515625" customWidth="1"/>
    <col min="4" max="4" width="14.7109375" bestFit="1" customWidth="1"/>
    <col min="5" max="5" width="1.28515625" customWidth="1"/>
    <col min="6" max="6" width="16.28515625" bestFit="1" customWidth="1"/>
    <col min="7" max="7" width="1.28515625" customWidth="1"/>
    <col min="8" max="8" width="16.5703125" bestFit="1" customWidth="1"/>
    <col min="9" max="9" width="1.28515625" customWidth="1"/>
    <col min="10" max="10" width="16.42578125" bestFit="1" customWidth="1"/>
    <col min="11" max="11" width="1.28515625" customWidth="1"/>
    <col min="12" max="12" width="15.5703125" customWidth="1"/>
    <col min="13" max="13" width="1.28515625" customWidth="1"/>
    <col min="14" max="14" width="15.7109375" bestFit="1" customWidth="1"/>
    <col min="15" max="16" width="1.28515625" customWidth="1"/>
    <col min="17" max="17" width="15.7109375" bestFit="1" customWidth="1"/>
    <col min="18" max="18" width="1.28515625" customWidth="1"/>
    <col min="19" max="19" width="16.28515625" bestFit="1" customWidth="1"/>
    <col min="20" max="20" width="1.28515625" customWidth="1"/>
    <col min="21" max="21" width="16.57031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3" ht="21.75" customHeight="1" x14ac:dyDescent="0.2">
      <c r="A2" s="60" t="s">
        <v>106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3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1:23" ht="14.45" customHeight="1" x14ac:dyDescent="0.2"/>
    <row r="5" spans="1:23" ht="24" x14ac:dyDescent="0.2">
      <c r="A5" s="1" t="s">
        <v>123</v>
      </c>
      <c r="B5" s="61" t="s">
        <v>124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21" x14ac:dyDescent="0.2">
      <c r="D6" s="62" t="s">
        <v>125</v>
      </c>
      <c r="E6" s="62"/>
      <c r="F6" s="62"/>
      <c r="G6" s="62"/>
      <c r="H6" s="62"/>
      <c r="I6" s="62"/>
      <c r="J6" s="62"/>
      <c r="K6" s="62"/>
      <c r="L6" s="62"/>
      <c r="N6" s="62" t="s">
        <v>245</v>
      </c>
      <c r="O6" s="62"/>
      <c r="P6" s="62"/>
      <c r="Q6" s="62"/>
      <c r="R6" s="62"/>
      <c r="S6" s="62"/>
      <c r="T6" s="62"/>
      <c r="U6" s="62"/>
      <c r="V6" s="62"/>
      <c r="W6" s="62"/>
    </row>
    <row r="7" spans="1:23" ht="14.45" customHeight="1" x14ac:dyDescent="0.2">
      <c r="D7" s="3"/>
      <c r="E7" s="3"/>
      <c r="F7" s="3"/>
      <c r="G7" s="3"/>
      <c r="H7" s="3"/>
      <c r="I7" s="3"/>
      <c r="J7" s="63" t="s">
        <v>43</v>
      </c>
      <c r="K7" s="63"/>
      <c r="L7" s="63"/>
      <c r="N7" s="3"/>
      <c r="O7" s="3"/>
      <c r="P7" s="3"/>
      <c r="Q7" s="3"/>
      <c r="R7" s="3"/>
      <c r="S7" s="3"/>
      <c r="T7" s="3"/>
      <c r="U7" s="63" t="s">
        <v>43</v>
      </c>
      <c r="V7" s="63"/>
      <c r="W7" s="63"/>
    </row>
    <row r="8" spans="1:23" ht="14.45" customHeight="1" x14ac:dyDescent="0.2">
      <c r="A8" s="62" t="s">
        <v>126</v>
      </c>
      <c r="B8" s="62"/>
      <c r="D8" s="2" t="s">
        <v>127</v>
      </c>
      <c r="F8" s="2" t="s">
        <v>128</v>
      </c>
      <c r="H8" s="2" t="s">
        <v>129</v>
      </c>
      <c r="J8" s="4" t="s">
        <v>95</v>
      </c>
      <c r="K8" s="3"/>
      <c r="L8" s="4" t="s">
        <v>111</v>
      </c>
      <c r="N8" s="2" t="s">
        <v>127</v>
      </c>
      <c r="P8" s="62" t="s">
        <v>128</v>
      </c>
      <c r="Q8" s="62"/>
      <c r="S8" s="2" t="s">
        <v>129</v>
      </c>
      <c r="U8" s="4" t="s">
        <v>95</v>
      </c>
      <c r="V8" s="3"/>
      <c r="W8" s="4" t="s">
        <v>111</v>
      </c>
    </row>
    <row r="9" spans="1:23" ht="21.75" customHeight="1" x14ac:dyDescent="0.2">
      <c r="A9" s="77" t="s">
        <v>25</v>
      </c>
      <c r="B9" s="77"/>
      <c r="D9" s="49">
        <v>195039969</v>
      </c>
      <c r="E9" s="51"/>
      <c r="F9" s="49">
        <v>12440983793</v>
      </c>
      <c r="G9" s="51"/>
      <c r="H9" s="49">
        <v>-14773810395</v>
      </c>
      <c r="I9" s="51"/>
      <c r="J9" s="49">
        <v>-2137786633</v>
      </c>
      <c r="K9" s="51"/>
      <c r="L9" s="49">
        <v>6.77</v>
      </c>
      <c r="M9" s="51"/>
      <c r="N9" s="49">
        <v>195039969</v>
      </c>
      <c r="O9" s="51"/>
      <c r="P9" s="78">
        <v>-6679525395</v>
      </c>
      <c r="Q9" s="78"/>
      <c r="R9" s="51"/>
      <c r="S9" s="49">
        <v>-18340695633</v>
      </c>
      <c r="T9" s="51"/>
      <c r="U9" s="49">
        <v>-24825181059</v>
      </c>
      <c r="V9" s="17"/>
      <c r="W9" s="45">
        <v>-56.9</v>
      </c>
    </row>
    <row r="10" spans="1:23" ht="21.75" customHeight="1" x14ac:dyDescent="0.2">
      <c r="A10" s="76" t="s">
        <v>22</v>
      </c>
      <c r="B10" s="76"/>
      <c r="D10" s="52">
        <v>1634328358</v>
      </c>
      <c r="E10" s="51"/>
      <c r="F10" s="52">
        <v>-462847780</v>
      </c>
      <c r="G10" s="51"/>
      <c r="H10" s="52">
        <v>-711373745</v>
      </c>
      <c r="I10" s="51"/>
      <c r="J10" s="52">
        <v>460106833</v>
      </c>
      <c r="K10" s="51"/>
      <c r="L10" s="52">
        <v>-1.46</v>
      </c>
      <c r="M10" s="51"/>
      <c r="N10" s="52">
        <v>1634328358</v>
      </c>
      <c r="O10" s="51"/>
      <c r="P10" s="79">
        <v>-96305343</v>
      </c>
      <c r="Q10" s="79"/>
      <c r="R10" s="51"/>
      <c r="S10" s="52">
        <v>-711373745</v>
      </c>
      <c r="T10" s="51"/>
      <c r="U10" s="52">
        <v>826649270</v>
      </c>
      <c r="V10" s="17"/>
      <c r="W10" s="46">
        <v>1.89</v>
      </c>
    </row>
    <row r="11" spans="1:23" ht="21.75" customHeight="1" x14ac:dyDescent="0.2">
      <c r="A11" s="76" t="s">
        <v>36</v>
      </c>
      <c r="B11" s="76"/>
      <c r="D11" s="52">
        <v>0</v>
      </c>
      <c r="E11" s="51"/>
      <c r="F11" s="52">
        <v>-5702644357</v>
      </c>
      <c r="G11" s="51"/>
      <c r="H11" s="52">
        <v>535657534</v>
      </c>
      <c r="I11" s="51"/>
      <c r="J11" s="52">
        <v>-5166986823</v>
      </c>
      <c r="K11" s="51"/>
      <c r="L11" s="52">
        <v>16.36</v>
      </c>
      <c r="M11" s="51"/>
      <c r="N11" s="52">
        <v>0</v>
      </c>
      <c r="O11" s="51"/>
      <c r="P11" s="79">
        <v>10325329001</v>
      </c>
      <c r="Q11" s="79"/>
      <c r="R11" s="51"/>
      <c r="S11" s="52">
        <v>535657534</v>
      </c>
      <c r="T11" s="51"/>
      <c r="U11" s="52">
        <v>10860986535</v>
      </c>
      <c r="V11" s="17"/>
      <c r="W11" s="46">
        <v>24.89</v>
      </c>
    </row>
    <row r="12" spans="1:23" ht="21.75" customHeight="1" x14ac:dyDescent="0.2">
      <c r="A12" s="76" t="s">
        <v>37</v>
      </c>
      <c r="B12" s="76"/>
      <c r="D12" s="52">
        <v>0</v>
      </c>
      <c r="E12" s="51"/>
      <c r="F12" s="52">
        <v>-5113006438</v>
      </c>
      <c r="G12" s="51"/>
      <c r="H12" s="52">
        <v>3897558107</v>
      </c>
      <c r="I12" s="51"/>
      <c r="J12" s="52">
        <v>-1215448331</v>
      </c>
      <c r="K12" s="51"/>
      <c r="L12" s="52">
        <v>3.85</v>
      </c>
      <c r="M12" s="51"/>
      <c r="N12" s="52">
        <v>0</v>
      </c>
      <c r="O12" s="51"/>
      <c r="P12" s="79">
        <v>4249786826</v>
      </c>
      <c r="Q12" s="79"/>
      <c r="R12" s="51"/>
      <c r="S12" s="52">
        <v>4516144079</v>
      </c>
      <c r="T12" s="51"/>
      <c r="U12" s="52">
        <v>8765930905</v>
      </c>
      <c r="V12" s="17"/>
      <c r="W12" s="46">
        <v>20.09</v>
      </c>
    </row>
    <row r="13" spans="1:23" ht="21.75" customHeight="1" x14ac:dyDescent="0.2">
      <c r="A13" s="76" t="s">
        <v>39</v>
      </c>
      <c r="B13" s="76"/>
      <c r="D13" s="52">
        <v>0</v>
      </c>
      <c r="E13" s="51"/>
      <c r="F13" s="52">
        <v>-198921002</v>
      </c>
      <c r="G13" s="51"/>
      <c r="H13" s="52">
        <v>0</v>
      </c>
      <c r="I13" s="51"/>
      <c r="J13" s="52">
        <v>-198921002</v>
      </c>
      <c r="K13" s="51"/>
      <c r="L13" s="52">
        <v>0.63</v>
      </c>
      <c r="M13" s="51"/>
      <c r="N13" s="52">
        <v>0</v>
      </c>
      <c r="O13" s="51"/>
      <c r="P13" s="79">
        <v>-198921002</v>
      </c>
      <c r="Q13" s="79"/>
      <c r="R13" s="51"/>
      <c r="S13" s="52">
        <v>7024397048</v>
      </c>
      <c r="T13" s="51"/>
      <c r="U13" s="52">
        <v>6825476046</v>
      </c>
      <c r="V13" s="17"/>
      <c r="W13" s="46">
        <v>15.64</v>
      </c>
    </row>
    <row r="14" spans="1:23" ht="21.75" customHeight="1" x14ac:dyDescent="0.2">
      <c r="A14" s="76" t="s">
        <v>130</v>
      </c>
      <c r="B14" s="76"/>
      <c r="D14" s="52">
        <v>0</v>
      </c>
      <c r="E14" s="51"/>
      <c r="F14" s="52">
        <v>0</v>
      </c>
      <c r="G14" s="51"/>
      <c r="H14" s="52">
        <v>0</v>
      </c>
      <c r="I14" s="51"/>
      <c r="J14" s="52">
        <v>0</v>
      </c>
      <c r="K14" s="51"/>
      <c r="L14" s="52">
        <v>0</v>
      </c>
      <c r="M14" s="51"/>
      <c r="N14" s="52">
        <v>0</v>
      </c>
      <c r="O14" s="51"/>
      <c r="P14" s="79">
        <v>0</v>
      </c>
      <c r="Q14" s="79"/>
      <c r="R14" s="51"/>
      <c r="S14" s="52">
        <v>34920547</v>
      </c>
      <c r="T14" s="51"/>
      <c r="U14" s="52">
        <v>34920547</v>
      </c>
      <c r="V14" s="17"/>
      <c r="W14" s="46">
        <v>0.08</v>
      </c>
    </row>
    <row r="15" spans="1:23" ht="21.75" customHeight="1" x14ac:dyDescent="0.2">
      <c r="A15" s="76" t="s">
        <v>131</v>
      </c>
      <c r="B15" s="76"/>
      <c r="D15" s="52">
        <v>0</v>
      </c>
      <c r="E15" s="51"/>
      <c r="F15" s="52">
        <v>0</v>
      </c>
      <c r="G15" s="51"/>
      <c r="H15" s="52">
        <v>0</v>
      </c>
      <c r="I15" s="51"/>
      <c r="J15" s="52">
        <v>0</v>
      </c>
      <c r="K15" s="51"/>
      <c r="L15" s="52">
        <v>0</v>
      </c>
      <c r="M15" s="51"/>
      <c r="N15" s="52">
        <v>0</v>
      </c>
      <c r="O15" s="51"/>
      <c r="P15" s="79">
        <v>0</v>
      </c>
      <c r="Q15" s="79"/>
      <c r="R15" s="51"/>
      <c r="S15" s="52">
        <v>641413590</v>
      </c>
      <c r="T15" s="51"/>
      <c r="U15" s="52">
        <v>641413590</v>
      </c>
      <c r="V15" s="17"/>
      <c r="W15" s="46">
        <v>1.47</v>
      </c>
    </row>
    <row r="16" spans="1:23" ht="21.75" customHeight="1" x14ac:dyDescent="0.2">
      <c r="A16" s="76" t="s">
        <v>32</v>
      </c>
      <c r="B16" s="76"/>
      <c r="D16" s="52">
        <v>0</v>
      </c>
      <c r="E16" s="51"/>
      <c r="F16" s="52">
        <v>474585196</v>
      </c>
      <c r="G16" s="51"/>
      <c r="H16" s="52">
        <v>0</v>
      </c>
      <c r="I16" s="51"/>
      <c r="J16" s="52">
        <v>474585196</v>
      </c>
      <c r="K16" s="51"/>
      <c r="L16" s="52">
        <v>-1.5</v>
      </c>
      <c r="M16" s="51"/>
      <c r="N16" s="52">
        <v>0</v>
      </c>
      <c r="O16" s="51"/>
      <c r="P16" s="79">
        <v>1514554320</v>
      </c>
      <c r="Q16" s="79"/>
      <c r="R16" s="51"/>
      <c r="S16" s="52">
        <v>177038643</v>
      </c>
      <c r="T16" s="51"/>
      <c r="U16" s="52">
        <v>1691592963</v>
      </c>
      <c r="V16" s="17"/>
      <c r="W16" s="46">
        <v>3.88</v>
      </c>
    </row>
    <row r="17" spans="1:23" ht="21.75" customHeight="1" x14ac:dyDescent="0.2">
      <c r="A17" s="76" t="s">
        <v>132</v>
      </c>
      <c r="B17" s="76"/>
      <c r="D17" s="52">
        <v>0</v>
      </c>
      <c r="E17" s="51"/>
      <c r="F17" s="52">
        <v>0</v>
      </c>
      <c r="G17" s="51"/>
      <c r="H17" s="52">
        <v>0</v>
      </c>
      <c r="I17" s="51"/>
      <c r="J17" s="52">
        <v>0</v>
      </c>
      <c r="K17" s="51"/>
      <c r="L17" s="52">
        <v>0</v>
      </c>
      <c r="M17" s="51"/>
      <c r="N17" s="52">
        <v>0</v>
      </c>
      <c r="O17" s="51"/>
      <c r="P17" s="79">
        <v>0</v>
      </c>
      <c r="Q17" s="79"/>
      <c r="R17" s="51"/>
      <c r="S17" s="52">
        <v>625613815</v>
      </c>
      <c r="T17" s="51"/>
      <c r="U17" s="52">
        <v>625613815</v>
      </c>
      <c r="V17" s="17"/>
      <c r="W17" s="46">
        <v>1.43</v>
      </c>
    </row>
    <row r="18" spans="1:23" ht="21.75" customHeight="1" x14ac:dyDescent="0.2">
      <c r="A18" s="76" t="s">
        <v>133</v>
      </c>
      <c r="B18" s="76"/>
      <c r="D18" s="52">
        <v>0</v>
      </c>
      <c r="E18" s="51"/>
      <c r="F18" s="52">
        <v>0</v>
      </c>
      <c r="G18" s="51"/>
      <c r="H18" s="52">
        <v>0</v>
      </c>
      <c r="I18" s="51"/>
      <c r="J18" s="52">
        <v>0</v>
      </c>
      <c r="K18" s="51"/>
      <c r="L18" s="52">
        <v>0</v>
      </c>
      <c r="M18" s="51"/>
      <c r="N18" s="52">
        <v>0</v>
      </c>
      <c r="O18" s="51"/>
      <c r="P18" s="79">
        <v>0</v>
      </c>
      <c r="Q18" s="79"/>
      <c r="R18" s="51"/>
      <c r="S18" s="52">
        <v>425495956</v>
      </c>
      <c r="T18" s="51"/>
      <c r="U18" s="52">
        <v>425495956</v>
      </c>
      <c r="V18" s="17"/>
      <c r="W18" s="46">
        <v>0.98</v>
      </c>
    </row>
    <row r="19" spans="1:23" ht="21.75" customHeight="1" x14ac:dyDescent="0.2">
      <c r="A19" s="76" t="s">
        <v>134</v>
      </c>
      <c r="B19" s="76"/>
      <c r="D19" s="52">
        <v>0</v>
      </c>
      <c r="E19" s="51"/>
      <c r="F19" s="52">
        <v>0</v>
      </c>
      <c r="G19" s="51"/>
      <c r="H19" s="52">
        <v>0</v>
      </c>
      <c r="I19" s="51"/>
      <c r="J19" s="52">
        <v>0</v>
      </c>
      <c r="K19" s="51"/>
      <c r="L19" s="52">
        <v>0</v>
      </c>
      <c r="M19" s="51"/>
      <c r="N19" s="52">
        <v>0</v>
      </c>
      <c r="O19" s="51"/>
      <c r="P19" s="79">
        <v>0</v>
      </c>
      <c r="Q19" s="79"/>
      <c r="R19" s="51"/>
      <c r="S19" s="52">
        <v>793678090</v>
      </c>
      <c r="T19" s="51"/>
      <c r="U19" s="52">
        <v>793678090</v>
      </c>
      <c r="V19" s="17"/>
      <c r="W19" s="46">
        <v>1.82</v>
      </c>
    </row>
    <row r="20" spans="1:23" ht="21.75" customHeight="1" x14ac:dyDescent="0.2">
      <c r="A20" s="76" t="s">
        <v>27</v>
      </c>
      <c r="B20" s="76"/>
      <c r="D20" s="52">
        <v>0</v>
      </c>
      <c r="E20" s="51"/>
      <c r="F20" s="52">
        <v>-7761263715</v>
      </c>
      <c r="G20" s="51"/>
      <c r="H20" s="52">
        <v>0</v>
      </c>
      <c r="I20" s="51"/>
      <c r="J20" s="52">
        <v>-7761263715</v>
      </c>
      <c r="K20" s="51"/>
      <c r="L20" s="52">
        <v>24.57</v>
      </c>
      <c r="M20" s="51"/>
      <c r="N20" s="52">
        <v>0</v>
      </c>
      <c r="O20" s="51"/>
      <c r="P20" s="79">
        <v>23155423225</v>
      </c>
      <c r="Q20" s="79"/>
      <c r="R20" s="51"/>
      <c r="S20" s="52">
        <v>7253617705</v>
      </c>
      <c r="T20" s="51"/>
      <c r="U20" s="52">
        <v>30409040930</v>
      </c>
      <c r="V20" s="17"/>
      <c r="W20" s="46">
        <v>69.7</v>
      </c>
    </row>
    <row r="21" spans="1:23" ht="21.75" customHeight="1" x14ac:dyDescent="0.2">
      <c r="A21" s="76" t="s">
        <v>135</v>
      </c>
      <c r="B21" s="76"/>
      <c r="D21" s="52">
        <v>0</v>
      </c>
      <c r="E21" s="51"/>
      <c r="F21" s="52">
        <v>0</v>
      </c>
      <c r="G21" s="51"/>
      <c r="H21" s="52">
        <v>0</v>
      </c>
      <c r="I21" s="51"/>
      <c r="J21" s="52">
        <v>0</v>
      </c>
      <c r="K21" s="51"/>
      <c r="L21" s="52">
        <v>0</v>
      </c>
      <c r="M21" s="51"/>
      <c r="N21" s="52">
        <v>2601187482</v>
      </c>
      <c r="O21" s="51"/>
      <c r="P21" s="79">
        <v>0</v>
      </c>
      <c r="Q21" s="79"/>
      <c r="R21" s="51"/>
      <c r="S21" s="52">
        <v>5702877526</v>
      </c>
      <c r="T21" s="51"/>
      <c r="U21" s="52">
        <v>8304065008</v>
      </c>
      <c r="V21" s="17"/>
      <c r="W21" s="46">
        <v>19.03</v>
      </c>
    </row>
    <row r="22" spans="1:23" ht="21.75" customHeight="1" x14ac:dyDescent="0.2">
      <c r="A22" s="76" t="s">
        <v>23</v>
      </c>
      <c r="B22" s="76"/>
      <c r="D22" s="52">
        <v>0</v>
      </c>
      <c r="E22" s="51"/>
      <c r="F22" s="52">
        <v>-7736799</v>
      </c>
      <c r="G22" s="51"/>
      <c r="H22" s="52">
        <v>0</v>
      </c>
      <c r="I22" s="51"/>
      <c r="J22" s="52">
        <v>-7736799</v>
      </c>
      <c r="K22" s="51"/>
      <c r="L22" s="52">
        <v>0.02</v>
      </c>
      <c r="M22" s="51"/>
      <c r="N22" s="52">
        <v>0</v>
      </c>
      <c r="O22" s="51"/>
      <c r="P22" s="79">
        <v>-436078227</v>
      </c>
      <c r="Q22" s="79"/>
      <c r="R22" s="51"/>
      <c r="S22" s="52">
        <v>-7488331715</v>
      </c>
      <c r="T22" s="51"/>
      <c r="U22" s="52">
        <v>-7924409942</v>
      </c>
      <c r="V22" s="17"/>
      <c r="W22" s="46">
        <v>-18.16</v>
      </c>
    </row>
    <row r="23" spans="1:23" ht="21.75" customHeight="1" x14ac:dyDescent="0.2">
      <c r="A23" s="76" t="s">
        <v>136</v>
      </c>
      <c r="B23" s="76"/>
      <c r="D23" s="52">
        <v>0</v>
      </c>
      <c r="E23" s="51"/>
      <c r="F23" s="52">
        <v>0</v>
      </c>
      <c r="G23" s="51"/>
      <c r="H23" s="52">
        <v>0</v>
      </c>
      <c r="I23" s="51"/>
      <c r="J23" s="52">
        <v>0</v>
      </c>
      <c r="K23" s="51"/>
      <c r="L23" s="52">
        <v>0</v>
      </c>
      <c r="M23" s="51"/>
      <c r="N23" s="52">
        <v>0</v>
      </c>
      <c r="O23" s="51"/>
      <c r="P23" s="79">
        <v>0</v>
      </c>
      <c r="Q23" s="79"/>
      <c r="R23" s="51"/>
      <c r="S23" s="52">
        <v>734678073</v>
      </c>
      <c r="T23" s="51"/>
      <c r="U23" s="52">
        <v>734678073</v>
      </c>
      <c r="V23" s="17"/>
      <c r="W23" s="46">
        <v>1.68</v>
      </c>
    </row>
    <row r="24" spans="1:23" ht="21.75" customHeight="1" x14ac:dyDescent="0.2">
      <c r="A24" s="76" t="s">
        <v>137</v>
      </c>
      <c r="B24" s="76"/>
      <c r="D24" s="52">
        <v>0</v>
      </c>
      <c r="E24" s="51"/>
      <c r="F24" s="52">
        <v>0</v>
      </c>
      <c r="G24" s="51"/>
      <c r="H24" s="52">
        <v>0</v>
      </c>
      <c r="I24" s="51"/>
      <c r="J24" s="52">
        <v>0</v>
      </c>
      <c r="K24" s="51"/>
      <c r="L24" s="52">
        <v>0</v>
      </c>
      <c r="M24" s="51"/>
      <c r="N24" s="52">
        <v>0</v>
      </c>
      <c r="O24" s="51"/>
      <c r="P24" s="79">
        <v>0</v>
      </c>
      <c r="Q24" s="79"/>
      <c r="R24" s="51"/>
      <c r="S24" s="52">
        <v>0</v>
      </c>
      <c r="T24" s="51"/>
      <c r="U24" s="52">
        <v>0</v>
      </c>
      <c r="V24" s="17"/>
      <c r="W24" s="46">
        <v>0</v>
      </c>
    </row>
    <row r="25" spans="1:23" ht="21.75" customHeight="1" x14ac:dyDescent="0.2">
      <c r="A25" s="76" t="s">
        <v>33</v>
      </c>
      <c r="B25" s="76"/>
      <c r="D25" s="52">
        <v>0</v>
      </c>
      <c r="E25" s="51"/>
      <c r="F25" s="52">
        <v>-62625150</v>
      </c>
      <c r="G25" s="51"/>
      <c r="H25" s="52">
        <v>0</v>
      </c>
      <c r="I25" s="51"/>
      <c r="J25" s="52">
        <v>-62625150</v>
      </c>
      <c r="K25" s="51"/>
      <c r="L25" s="52">
        <v>0.2</v>
      </c>
      <c r="M25" s="51"/>
      <c r="N25" s="52">
        <v>0</v>
      </c>
      <c r="O25" s="51"/>
      <c r="P25" s="79">
        <v>-228860525</v>
      </c>
      <c r="Q25" s="79"/>
      <c r="R25" s="51"/>
      <c r="S25" s="52">
        <v>205392667</v>
      </c>
      <c r="T25" s="51"/>
      <c r="U25" s="52">
        <v>-23467858</v>
      </c>
      <c r="V25" s="17"/>
      <c r="W25" s="46">
        <v>-0.05</v>
      </c>
    </row>
    <row r="26" spans="1:23" ht="21.75" customHeight="1" x14ac:dyDescent="0.2">
      <c r="A26" s="76" t="s">
        <v>138</v>
      </c>
      <c r="B26" s="76"/>
      <c r="D26" s="52">
        <v>0</v>
      </c>
      <c r="E26" s="51"/>
      <c r="F26" s="52">
        <v>0</v>
      </c>
      <c r="G26" s="51"/>
      <c r="H26" s="52">
        <v>0</v>
      </c>
      <c r="I26" s="51"/>
      <c r="J26" s="52">
        <v>0</v>
      </c>
      <c r="K26" s="51"/>
      <c r="L26" s="52">
        <v>0</v>
      </c>
      <c r="M26" s="51"/>
      <c r="N26" s="52">
        <v>0</v>
      </c>
      <c r="O26" s="51"/>
      <c r="P26" s="79">
        <v>0</v>
      </c>
      <c r="Q26" s="79"/>
      <c r="R26" s="51"/>
      <c r="S26" s="52">
        <v>1144041940</v>
      </c>
      <c r="T26" s="51"/>
      <c r="U26" s="52">
        <v>1144041940</v>
      </c>
      <c r="V26" s="17"/>
      <c r="W26" s="46">
        <v>2.62</v>
      </c>
    </row>
    <row r="27" spans="1:23" ht="21.75" customHeight="1" x14ac:dyDescent="0.2">
      <c r="A27" s="76" t="s">
        <v>24</v>
      </c>
      <c r="B27" s="76"/>
      <c r="D27" s="52">
        <v>0</v>
      </c>
      <c r="E27" s="51"/>
      <c r="F27" s="52">
        <v>9940500</v>
      </c>
      <c r="G27" s="51"/>
      <c r="H27" s="52">
        <v>0</v>
      </c>
      <c r="I27" s="51"/>
      <c r="J27" s="52">
        <v>9940500</v>
      </c>
      <c r="K27" s="51"/>
      <c r="L27" s="52">
        <v>-0.03</v>
      </c>
      <c r="M27" s="51"/>
      <c r="N27" s="52">
        <v>1218843172</v>
      </c>
      <c r="O27" s="51"/>
      <c r="P27" s="79">
        <v>-1895505702</v>
      </c>
      <c r="Q27" s="79"/>
      <c r="R27" s="51"/>
      <c r="S27" s="52">
        <v>0</v>
      </c>
      <c r="T27" s="51"/>
      <c r="U27" s="52">
        <v>-676662530</v>
      </c>
      <c r="V27" s="17"/>
      <c r="W27" s="46">
        <v>-1.55</v>
      </c>
    </row>
    <row r="28" spans="1:23" ht="21.75" customHeight="1" x14ac:dyDescent="0.2">
      <c r="A28" s="76" t="s">
        <v>28</v>
      </c>
      <c r="B28" s="76"/>
      <c r="D28" s="52">
        <v>3841168322</v>
      </c>
      <c r="E28" s="51"/>
      <c r="F28" s="52">
        <v>-9643741469</v>
      </c>
      <c r="G28" s="51"/>
      <c r="H28" s="52">
        <v>0</v>
      </c>
      <c r="I28" s="51"/>
      <c r="J28" s="52">
        <v>-5802573147</v>
      </c>
      <c r="K28" s="51"/>
      <c r="L28" s="52">
        <v>18.37</v>
      </c>
      <c r="M28" s="51"/>
      <c r="N28" s="52">
        <v>3841168322</v>
      </c>
      <c r="O28" s="51"/>
      <c r="P28" s="79">
        <v>-18281687680</v>
      </c>
      <c r="Q28" s="79"/>
      <c r="R28" s="51"/>
      <c r="S28" s="52">
        <v>0</v>
      </c>
      <c r="T28" s="51"/>
      <c r="U28" s="52">
        <v>-14440519358</v>
      </c>
      <c r="V28" s="17"/>
      <c r="W28" s="46">
        <v>-33.1</v>
      </c>
    </row>
    <row r="29" spans="1:23" ht="21.75" customHeight="1" x14ac:dyDescent="0.2">
      <c r="A29" s="76" t="s">
        <v>35</v>
      </c>
      <c r="B29" s="76"/>
      <c r="D29" s="52">
        <v>0</v>
      </c>
      <c r="E29" s="51"/>
      <c r="F29" s="52">
        <v>-2555399564</v>
      </c>
      <c r="G29" s="51"/>
      <c r="H29" s="52">
        <v>0</v>
      </c>
      <c r="I29" s="51"/>
      <c r="J29" s="52">
        <v>-2555399564</v>
      </c>
      <c r="K29" s="51"/>
      <c r="L29" s="52">
        <v>8.09</v>
      </c>
      <c r="M29" s="51"/>
      <c r="N29" s="52">
        <v>496962900</v>
      </c>
      <c r="O29" s="51"/>
      <c r="P29" s="79">
        <v>-5675009324</v>
      </c>
      <c r="Q29" s="79"/>
      <c r="R29" s="51"/>
      <c r="S29" s="52">
        <v>0</v>
      </c>
      <c r="T29" s="51"/>
      <c r="U29" s="52">
        <v>-5178046424</v>
      </c>
      <c r="V29" s="17"/>
      <c r="W29" s="46">
        <v>-11.87</v>
      </c>
    </row>
    <row r="30" spans="1:23" ht="21.75" customHeight="1" x14ac:dyDescent="0.2">
      <c r="A30" s="76" t="s">
        <v>19</v>
      </c>
      <c r="B30" s="76"/>
      <c r="D30" s="52">
        <v>0</v>
      </c>
      <c r="E30" s="51"/>
      <c r="F30" s="52">
        <v>-670423105</v>
      </c>
      <c r="G30" s="51"/>
      <c r="H30" s="52">
        <v>0</v>
      </c>
      <c r="I30" s="51"/>
      <c r="J30" s="52">
        <v>-670423105</v>
      </c>
      <c r="K30" s="51"/>
      <c r="L30" s="52">
        <v>2.12</v>
      </c>
      <c r="M30" s="51"/>
      <c r="N30" s="52">
        <v>1080114831</v>
      </c>
      <c r="O30" s="51"/>
      <c r="P30" s="79">
        <v>-2880762803</v>
      </c>
      <c r="Q30" s="79"/>
      <c r="R30" s="51"/>
      <c r="S30" s="52">
        <v>0</v>
      </c>
      <c r="T30" s="51"/>
      <c r="U30" s="52">
        <v>-1800647972</v>
      </c>
      <c r="V30" s="17"/>
      <c r="W30" s="46">
        <v>-4.13</v>
      </c>
    </row>
    <row r="31" spans="1:23" ht="21.75" customHeight="1" x14ac:dyDescent="0.2">
      <c r="A31" s="76" t="s">
        <v>30</v>
      </c>
      <c r="B31" s="76"/>
      <c r="D31" s="52">
        <v>211656805</v>
      </c>
      <c r="E31" s="51"/>
      <c r="F31" s="52">
        <v>209446335</v>
      </c>
      <c r="G31" s="51"/>
      <c r="H31" s="52">
        <v>0</v>
      </c>
      <c r="I31" s="51"/>
      <c r="J31" s="52">
        <v>421103140</v>
      </c>
      <c r="K31" s="51"/>
      <c r="L31" s="52">
        <v>-1.33</v>
      </c>
      <c r="M31" s="51"/>
      <c r="N31" s="52">
        <v>211656805</v>
      </c>
      <c r="O31" s="51"/>
      <c r="P31" s="79">
        <v>-1153051120</v>
      </c>
      <c r="Q31" s="79"/>
      <c r="R31" s="51"/>
      <c r="S31" s="52">
        <v>0</v>
      </c>
      <c r="T31" s="51"/>
      <c r="U31" s="52">
        <v>-941394315</v>
      </c>
      <c r="V31" s="17"/>
      <c r="W31" s="46">
        <v>-2.16</v>
      </c>
    </row>
    <row r="32" spans="1:23" ht="21.75" customHeight="1" x14ac:dyDescent="0.2">
      <c r="A32" s="76" t="s">
        <v>42</v>
      </c>
      <c r="B32" s="76"/>
      <c r="D32" s="52">
        <v>0</v>
      </c>
      <c r="E32" s="51"/>
      <c r="F32" s="52">
        <v>-287766127</v>
      </c>
      <c r="G32" s="51"/>
      <c r="H32" s="52">
        <v>0</v>
      </c>
      <c r="I32" s="51"/>
      <c r="J32" s="52">
        <v>-287766127</v>
      </c>
      <c r="K32" s="51"/>
      <c r="L32" s="52">
        <v>0.91</v>
      </c>
      <c r="M32" s="51"/>
      <c r="N32" s="52">
        <v>0</v>
      </c>
      <c r="O32" s="51"/>
      <c r="P32" s="79">
        <v>-287766127</v>
      </c>
      <c r="Q32" s="79"/>
      <c r="R32" s="51"/>
      <c r="S32" s="52">
        <v>0</v>
      </c>
      <c r="T32" s="51"/>
      <c r="U32" s="52">
        <v>-287766127</v>
      </c>
      <c r="V32" s="17"/>
      <c r="W32" s="46">
        <v>-0.66</v>
      </c>
    </row>
    <row r="33" spans="1:23" ht="21.75" customHeight="1" x14ac:dyDescent="0.2">
      <c r="A33" s="76" t="s">
        <v>31</v>
      </c>
      <c r="B33" s="76"/>
      <c r="D33" s="52">
        <v>0</v>
      </c>
      <c r="E33" s="51"/>
      <c r="F33" s="52">
        <v>-2061817752</v>
      </c>
      <c r="G33" s="51"/>
      <c r="H33" s="52">
        <v>0</v>
      </c>
      <c r="I33" s="51"/>
      <c r="J33" s="52">
        <v>-2061817752</v>
      </c>
      <c r="K33" s="51"/>
      <c r="L33" s="52">
        <v>6.53</v>
      </c>
      <c r="M33" s="51"/>
      <c r="N33" s="52">
        <v>0</v>
      </c>
      <c r="O33" s="51"/>
      <c r="P33" s="79">
        <v>-15174605325</v>
      </c>
      <c r="Q33" s="79"/>
      <c r="R33" s="51"/>
      <c r="S33" s="52">
        <v>0</v>
      </c>
      <c r="T33" s="51"/>
      <c r="U33" s="52">
        <v>-15174605325</v>
      </c>
      <c r="V33" s="17"/>
      <c r="W33" s="46">
        <v>-34.78</v>
      </c>
    </row>
    <row r="34" spans="1:23" ht="21.75" customHeight="1" x14ac:dyDescent="0.2">
      <c r="A34" s="76" t="s">
        <v>20</v>
      </c>
      <c r="B34" s="76"/>
      <c r="D34" s="52">
        <v>0</v>
      </c>
      <c r="E34" s="51"/>
      <c r="F34" s="52">
        <v>-6718928682</v>
      </c>
      <c r="G34" s="51"/>
      <c r="H34" s="52">
        <v>0</v>
      </c>
      <c r="I34" s="51"/>
      <c r="J34" s="52">
        <v>-6718928682</v>
      </c>
      <c r="K34" s="51"/>
      <c r="L34" s="52">
        <v>21.27</v>
      </c>
      <c r="M34" s="51"/>
      <c r="N34" s="52">
        <v>0</v>
      </c>
      <c r="O34" s="51"/>
      <c r="P34" s="79">
        <v>-11638841430</v>
      </c>
      <c r="Q34" s="79"/>
      <c r="R34" s="51"/>
      <c r="S34" s="52">
        <v>0</v>
      </c>
      <c r="T34" s="51"/>
      <c r="U34" s="52">
        <v>-11638841430</v>
      </c>
      <c r="V34" s="17"/>
      <c r="W34" s="46">
        <v>-26.68</v>
      </c>
    </row>
    <row r="35" spans="1:23" ht="21.75" customHeight="1" x14ac:dyDescent="0.2">
      <c r="A35" s="76" t="s">
        <v>21</v>
      </c>
      <c r="B35" s="76"/>
      <c r="D35" s="52">
        <v>0</v>
      </c>
      <c r="E35" s="51"/>
      <c r="F35" s="52">
        <v>-1268915148</v>
      </c>
      <c r="G35" s="51"/>
      <c r="H35" s="52">
        <v>0</v>
      </c>
      <c r="I35" s="51"/>
      <c r="J35" s="52">
        <v>-1268915148</v>
      </c>
      <c r="K35" s="51"/>
      <c r="L35" s="52">
        <v>4.0199999999999996</v>
      </c>
      <c r="M35" s="51"/>
      <c r="N35" s="52">
        <v>0</v>
      </c>
      <c r="O35" s="51"/>
      <c r="P35" s="79">
        <v>-6139242400</v>
      </c>
      <c r="Q35" s="79"/>
      <c r="R35" s="51"/>
      <c r="S35" s="52">
        <v>0</v>
      </c>
      <c r="T35" s="51"/>
      <c r="U35" s="52">
        <v>-6139242400</v>
      </c>
      <c r="V35" s="17"/>
      <c r="W35" s="46">
        <v>-14.07</v>
      </c>
    </row>
    <row r="36" spans="1:23" ht="21.75" customHeight="1" x14ac:dyDescent="0.2">
      <c r="A36" s="76" t="s">
        <v>26</v>
      </c>
      <c r="B36" s="76"/>
      <c r="D36" s="52">
        <v>0</v>
      </c>
      <c r="E36" s="51"/>
      <c r="F36" s="52">
        <v>-6990766868</v>
      </c>
      <c r="G36" s="51"/>
      <c r="H36" s="52">
        <v>0</v>
      </c>
      <c r="I36" s="51"/>
      <c r="J36" s="52">
        <v>-6990766868</v>
      </c>
      <c r="K36" s="51"/>
      <c r="L36" s="52">
        <v>22.13</v>
      </c>
      <c r="M36" s="51"/>
      <c r="N36" s="52">
        <v>0</v>
      </c>
      <c r="O36" s="51"/>
      <c r="P36" s="79">
        <v>-7508878913</v>
      </c>
      <c r="Q36" s="79"/>
      <c r="R36" s="51"/>
      <c r="S36" s="52">
        <v>0</v>
      </c>
      <c r="T36" s="51"/>
      <c r="U36" s="52">
        <v>-7508878913</v>
      </c>
      <c r="V36" s="17"/>
      <c r="W36" s="46">
        <v>-17.21</v>
      </c>
    </row>
    <row r="37" spans="1:23" ht="21.75" customHeight="1" x14ac:dyDescent="0.2">
      <c r="A37" s="76" t="s">
        <v>139</v>
      </c>
      <c r="B37" s="76"/>
      <c r="D37" s="52">
        <v>0</v>
      </c>
      <c r="E37" s="51"/>
      <c r="F37" s="52">
        <v>-82601479</v>
      </c>
      <c r="G37" s="51"/>
      <c r="H37" s="52">
        <v>0</v>
      </c>
      <c r="I37" s="51"/>
      <c r="J37" s="52">
        <v>-82601479</v>
      </c>
      <c r="K37" s="51"/>
      <c r="L37" s="52">
        <v>0.26</v>
      </c>
      <c r="M37" s="51"/>
      <c r="N37" s="52">
        <v>0</v>
      </c>
      <c r="O37" s="51"/>
      <c r="P37" s="79">
        <v>-1506212232</v>
      </c>
      <c r="Q37" s="79"/>
      <c r="R37" s="51"/>
      <c r="S37" s="52">
        <v>0</v>
      </c>
      <c r="T37" s="51"/>
      <c r="U37" s="52">
        <v>-1506212232</v>
      </c>
      <c r="V37" s="17"/>
      <c r="W37" s="46">
        <v>-3.45</v>
      </c>
    </row>
    <row r="38" spans="1:23" ht="21.75" customHeight="1" x14ac:dyDescent="0.2">
      <c r="A38" s="76" t="s">
        <v>40</v>
      </c>
      <c r="B38" s="76"/>
      <c r="D38" s="52">
        <v>0</v>
      </c>
      <c r="E38" s="51"/>
      <c r="F38" s="52">
        <v>-275176925</v>
      </c>
      <c r="G38" s="51"/>
      <c r="H38" s="52">
        <v>0</v>
      </c>
      <c r="I38" s="51"/>
      <c r="J38" s="52">
        <v>-275176925</v>
      </c>
      <c r="K38" s="51"/>
      <c r="L38" s="52">
        <v>0.87</v>
      </c>
      <c r="M38" s="51"/>
      <c r="N38" s="52">
        <v>0</v>
      </c>
      <c r="O38" s="51"/>
      <c r="P38" s="79">
        <v>-275176925</v>
      </c>
      <c r="Q38" s="79"/>
      <c r="R38" s="51"/>
      <c r="S38" s="52">
        <v>0</v>
      </c>
      <c r="T38" s="51"/>
      <c r="U38" s="52">
        <v>-275176925</v>
      </c>
      <c r="V38" s="17"/>
      <c r="W38" s="46">
        <v>-0.63</v>
      </c>
    </row>
    <row r="39" spans="1:23" ht="21.75" customHeight="1" x14ac:dyDescent="0.2">
      <c r="A39" s="76" t="s">
        <v>29</v>
      </c>
      <c r="B39" s="76"/>
      <c r="D39" s="52">
        <v>0</v>
      </c>
      <c r="E39" s="51"/>
      <c r="F39" s="52">
        <v>-511935750</v>
      </c>
      <c r="G39" s="51"/>
      <c r="H39" s="52">
        <v>0</v>
      </c>
      <c r="I39" s="51"/>
      <c r="J39" s="52">
        <v>-511935750</v>
      </c>
      <c r="K39" s="51"/>
      <c r="L39" s="52">
        <v>1.62</v>
      </c>
      <c r="M39" s="51"/>
      <c r="N39" s="52">
        <v>0</v>
      </c>
      <c r="O39" s="51"/>
      <c r="P39" s="79">
        <v>-1717372804</v>
      </c>
      <c r="Q39" s="79"/>
      <c r="R39" s="51"/>
      <c r="S39" s="52">
        <v>0</v>
      </c>
      <c r="T39" s="51"/>
      <c r="U39" s="52">
        <v>-1717372804</v>
      </c>
      <c r="V39" s="17"/>
      <c r="W39" s="46">
        <v>-3.94</v>
      </c>
    </row>
    <row r="40" spans="1:23" ht="21.75" customHeight="1" x14ac:dyDescent="0.2">
      <c r="A40" s="76" t="s">
        <v>38</v>
      </c>
      <c r="B40" s="76"/>
      <c r="D40" s="52">
        <v>0</v>
      </c>
      <c r="E40" s="51"/>
      <c r="F40" s="52">
        <v>18079068</v>
      </c>
      <c r="G40" s="51"/>
      <c r="H40" s="52">
        <v>0</v>
      </c>
      <c r="I40" s="51"/>
      <c r="J40" s="52">
        <v>18079068</v>
      </c>
      <c r="K40" s="51"/>
      <c r="L40" s="52">
        <v>-0.06</v>
      </c>
      <c r="M40" s="51"/>
      <c r="N40" s="52">
        <v>0</v>
      </c>
      <c r="O40" s="51"/>
      <c r="P40" s="79">
        <v>-3989238803</v>
      </c>
      <c r="Q40" s="79"/>
      <c r="R40" s="51"/>
      <c r="S40" s="52">
        <v>0</v>
      </c>
      <c r="T40" s="51"/>
      <c r="U40" s="52">
        <v>-3989238803</v>
      </c>
      <c r="V40" s="17"/>
      <c r="W40" s="46">
        <v>-9.14</v>
      </c>
    </row>
    <row r="41" spans="1:23" ht="21.75" customHeight="1" x14ac:dyDescent="0.2">
      <c r="A41" s="76" t="s">
        <v>41</v>
      </c>
      <c r="B41" s="76"/>
      <c r="D41" s="53">
        <v>0</v>
      </c>
      <c r="E41" s="51"/>
      <c r="F41" s="53">
        <v>-185784825</v>
      </c>
      <c r="G41" s="51"/>
      <c r="H41" s="53">
        <v>0</v>
      </c>
      <c r="I41" s="51"/>
      <c r="J41" s="53">
        <v>-185784825</v>
      </c>
      <c r="K41" s="51"/>
      <c r="L41" s="53">
        <v>0.59</v>
      </c>
      <c r="M41" s="51"/>
      <c r="N41" s="53">
        <v>0</v>
      </c>
      <c r="O41" s="51"/>
      <c r="P41" s="79">
        <v>-185784825</v>
      </c>
      <c r="Q41" s="79"/>
      <c r="R41" s="51"/>
      <c r="S41" s="53">
        <v>0</v>
      </c>
      <c r="T41" s="51"/>
      <c r="U41" s="53">
        <v>-185784825</v>
      </c>
      <c r="V41" s="17"/>
      <c r="W41" s="47">
        <v>-0.43</v>
      </c>
    </row>
    <row r="42" spans="1:23" ht="21.75" customHeight="1" thickBot="1" x14ac:dyDescent="0.25">
      <c r="A42" s="68" t="s">
        <v>43</v>
      </c>
      <c r="B42" s="68"/>
      <c r="D42" s="50">
        <f>SUM(D9:D41)</f>
        <v>5882193454</v>
      </c>
      <c r="E42" s="51"/>
      <c r="F42" s="50">
        <f>SUM(F9:F41)</f>
        <v>-37409268043</v>
      </c>
      <c r="G42" s="51"/>
      <c r="H42" s="50">
        <f>SUM(H9:H41)</f>
        <v>-11051968499</v>
      </c>
      <c r="I42" s="51"/>
      <c r="J42" s="50">
        <f>SUM(J9:J41)</f>
        <v>-42579043088</v>
      </c>
      <c r="K42" s="17"/>
      <c r="L42" s="58"/>
      <c r="M42" s="17"/>
      <c r="N42" s="50">
        <f>SUM(N9:N41)</f>
        <v>11279301839</v>
      </c>
      <c r="O42" s="51"/>
      <c r="P42" s="80">
        <f>SUM(P9:Q41)</f>
        <v>-46703733533</v>
      </c>
      <c r="Q42" s="80"/>
      <c r="R42" s="51"/>
      <c r="S42" s="50">
        <f>SUM(S9:S41)</f>
        <v>3274566120</v>
      </c>
      <c r="T42" s="51"/>
      <c r="U42" s="50">
        <f>SUM(U9:U41)</f>
        <v>-32149865574</v>
      </c>
      <c r="V42" s="54"/>
      <c r="W42" s="58"/>
    </row>
    <row r="43" spans="1:23" ht="13.5" thickTop="1" x14ac:dyDescent="0.2"/>
  </sheetData>
  <mergeCells count="78">
    <mergeCell ref="A40:B40"/>
    <mergeCell ref="P40:Q40"/>
    <mergeCell ref="A41:B41"/>
    <mergeCell ref="P41:Q41"/>
    <mergeCell ref="A42:B42"/>
    <mergeCell ref="P42:Q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0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'0'!Print_Area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Ayda Azimi</dc:creator>
  <dc:description/>
  <cp:lastModifiedBy>zahra hashemifar</cp:lastModifiedBy>
  <cp:lastPrinted>2024-06-22T08:46:52Z</cp:lastPrinted>
  <dcterms:created xsi:type="dcterms:W3CDTF">2024-06-22T06:42:48Z</dcterms:created>
  <dcterms:modified xsi:type="dcterms:W3CDTF">2024-06-24T11:39:55Z</dcterms:modified>
</cp:coreProperties>
</file>