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مرتضی غلامی\"/>
    </mc:Choice>
  </mc:AlternateContent>
  <xr:revisionPtr revIDLastSave="0" documentId="13_ncr:1_{DBCC152D-F81C-449F-9F76-CD439A07AA62}" xr6:coauthVersionLast="47" xr6:coauthVersionMax="47" xr10:uidLastSave="{00000000-0000-0000-0000-000000000000}"/>
  <bookViews>
    <workbookView xWindow="-120" yWindow="-120" windowWidth="29040" windowHeight="15840" tabRatio="873" xr2:uid="{00000000-000D-0000-FFFF-FFFF00000000}"/>
  </bookViews>
  <sheets>
    <sheet name="0" sheetId="16" r:id="rId1"/>
    <sheet name="سهام" sheetId="1" r:id="rId2"/>
    <sheet name="سپرده" sheetId="6" r:id="rId3"/>
    <sheet name="سرمایه‌گذاری در سهام" sheetId="11" r:id="rId4"/>
    <sheet name="درآمد ناشی از تغییر قیمت اوراق" sheetId="9" r:id="rId5"/>
    <sheet name="درآمد ناشی از فروش " sheetId="10" r:id="rId6"/>
    <sheet name="درآمد سود سهام" sheetId="8" r:id="rId7"/>
    <sheet name="درآمد سپرده بانکی" sheetId="13" r:id="rId8"/>
    <sheet name="سود اوراق بهادار و سپرده بانکی" sheetId="7" r:id="rId9"/>
    <sheet name="سایر درآمدها" sheetId="14" r:id="rId10"/>
    <sheet name="جمع درآمدها" sheetId="19" r:id="rId11"/>
  </sheets>
  <definedNames>
    <definedName name="_xlnm.Print_Area" localSheetId="10">'جمع درآمدها'!$A$1:$G$12</definedName>
    <definedName name="_xlnm.Print_Area" localSheetId="7">'درآمد سپرده بانکی'!$A$1:$L$12</definedName>
    <definedName name="_xlnm.Print_Area" localSheetId="6">'درآمد سود سهام'!$A$1:$S$11</definedName>
    <definedName name="_xlnm.Print_Area" localSheetId="4">'درآمد ناشی از تغییر قیمت اوراق'!$A$1:$Q$29</definedName>
    <definedName name="_xlnm.Print_Area" localSheetId="5">'درآمد ناشی از فروش '!$A$1:$Q$22</definedName>
    <definedName name="_xlnm.Print_Area" localSheetId="2">سپرده!$A$1:$S$14</definedName>
    <definedName name="_xlnm.Print_Area" localSheetId="3">'سرمایه‌گذاری در سهام'!$A$1:$U$39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10" l="1"/>
  <c r="Q11" i="8"/>
  <c r="E11" i="19"/>
  <c r="G11" i="19"/>
  <c r="C11" i="19"/>
  <c r="A4" i="19"/>
  <c r="S14" i="6"/>
  <c r="Q14" i="6"/>
  <c r="O14" i="6"/>
  <c r="M14" i="6"/>
  <c r="K14" i="6"/>
  <c r="E12" i="14"/>
  <c r="C12" i="14"/>
  <c r="S12" i="7"/>
  <c r="O12" i="7"/>
  <c r="I12" i="13"/>
  <c r="E7" i="14"/>
  <c r="A4" i="14"/>
  <c r="A4" i="7"/>
  <c r="A4" i="13"/>
  <c r="A4" i="8"/>
  <c r="A4" i="10"/>
  <c r="A4" i="9"/>
  <c r="A4" i="11"/>
  <c r="Q7" i="6"/>
  <c r="K7" i="6"/>
  <c r="A4" i="6"/>
  <c r="U39" i="11"/>
  <c r="S39" i="11"/>
  <c r="Q39" i="11"/>
  <c r="O39" i="11"/>
  <c r="M39" i="11"/>
  <c r="K39" i="11"/>
  <c r="I39" i="11"/>
  <c r="G39" i="11"/>
  <c r="E39" i="11"/>
  <c r="C39" i="11"/>
  <c r="M22" i="10"/>
  <c r="O22" i="10"/>
  <c r="I22" i="10"/>
  <c r="G22" i="10"/>
  <c r="E22" i="10"/>
  <c r="Q29" i="9"/>
  <c r="O29" i="9"/>
  <c r="M29" i="9"/>
  <c r="I29" i="9"/>
  <c r="G29" i="9"/>
  <c r="E29" i="9"/>
  <c r="S11" i="8"/>
  <c r="O11" i="8"/>
  <c r="M11" i="8"/>
  <c r="I11" i="8"/>
  <c r="E11" i="8"/>
  <c r="Q12" i="7"/>
  <c r="Y33" i="1"/>
  <c r="W33" i="1"/>
  <c r="U33" i="1"/>
  <c r="O33" i="1"/>
  <c r="K33" i="1"/>
  <c r="G33" i="1"/>
  <c r="E33" i="1"/>
</calcChain>
</file>

<file path=xl/sharedStrings.xml><?xml version="1.0" encoding="utf-8"?>
<sst xmlns="http://schemas.openxmlformats.org/spreadsheetml/2006/main" count="394" uniqueCount="126">
  <si>
    <t>صندوق سرمایه گذاری بخشی صنایع سورنا</t>
  </si>
  <si>
    <t>صورت وضعیت پورتفوی</t>
  </si>
  <si>
    <t>نام شرکت</t>
  </si>
  <si>
    <t>1402/11/30</t>
  </si>
  <si>
    <t>تغییرات طی دوره</t>
  </si>
  <si>
    <t>1402/12/29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</si>
  <si>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</si>
  <si>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</si>
  <si>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</si>
  <si>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</si>
  <si>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</si>
  <si>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</si>
  <si>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</si>
  <si>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</si>
  <si>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آنتی بیوتیک سازی ایران</t>
  </si>
  <si>
    <t>پارس فولاد سبزوار</t>
  </si>
  <si>
    <t>توسعه‌ معادن‌ روی‌ ایران‌</t>
  </si>
  <si>
    <t>تولیدی چدن سازان</t>
  </si>
  <si>
    <t>تولیدی فولاد سپید فراب کویر</t>
  </si>
  <si>
    <t>سرمایه گذاری تامین اجتماعی</t>
  </si>
  <si>
    <t>غلتک سازان سپاهان</t>
  </si>
  <si>
    <t>فروسیلیسیم خمین</t>
  </si>
  <si>
    <t>فولاد  خوزستان</t>
  </si>
  <si>
    <t>فولاد امیرکبیرکاشان</t>
  </si>
  <si>
    <t>فولاد مبارکه اصفهان</t>
  </si>
  <si>
    <t>فولاد هرمزگان جنوب</t>
  </si>
  <si>
    <t>گروه سرمایه گذاری میراث فرهنگی</t>
  </si>
  <si>
    <t>گروه مالی شهر</t>
  </si>
  <si>
    <t>گروه مپنا (سهامی عام)</t>
  </si>
  <si>
    <t>گروه‌صنعتی‌سپاهان‌</t>
  </si>
  <si>
    <t>مدیریت انرژی امید  تابان هور</t>
  </si>
  <si>
    <t>مس‌ شهیدباهنر</t>
  </si>
  <si>
    <t>ملی‌ صنایع‌ مس‌ ایران‌</t>
  </si>
  <si>
    <t>کشتیرانی دریای خزر</t>
  </si>
  <si>
    <t>گسترش‌سرمایه‌گذاری‌ایران‌خودرو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</si>
  <si>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</si>
  <si>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</si>
  <si>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</si>
  <si>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</si>
  <si>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</si>
  <si>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</si>
  <si>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</si>
  <si>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</si>
  <si>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</si>
  <si>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</si>
  <si>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</si>
  <si>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نیایش</t>
  </si>
  <si>
    <t>101310810707075482</t>
  </si>
  <si>
    <t>سپرده کوتاه مدت</t>
  </si>
  <si>
    <t>1402/07/10</t>
  </si>
  <si>
    <t>بانک گردشگری آپادانا</t>
  </si>
  <si>
    <t>120.9967.1453776.1</t>
  </si>
  <si>
    <t>1402/07/19</t>
  </si>
  <si>
    <t>بانک ملت بهار جنوبی</t>
  </si>
  <si>
    <t>9942290316</t>
  </si>
  <si>
    <t>1402/07/26</t>
  </si>
  <si>
    <t>بانک ملی بورس اوراق بهادار</t>
  </si>
  <si>
    <t>0230972418001</t>
  </si>
  <si>
    <t>1402/09/08</t>
  </si>
  <si>
    <t xml:space="preserve">بانک سپه بلوار کشاورز تهران	</t>
  </si>
  <si>
    <t>3130101281639</t>
  </si>
  <si>
    <t>1402/12/09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</si>
  <si>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</si>
  <si>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</si>
  <si>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</si>
  <si>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</si>
  <si>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</si>
  <si>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</si>
  <si>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</si>
  <si>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</si>
  <si>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</si>
  <si>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</si>
  <si>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</si>
  <si>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</si>
  <si>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</si>
  <si>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</si>
  <si>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</si>
  <si>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</si>
  <si>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1402/12/23</t>
  </si>
  <si>
    <t>1402/11/18</t>
  </si>
  <si>
    <t>بهای فروش</t>
  </si>
  <si>
    <t>ارزش دفتری</t>
  </si>
  <si>
    <t>سود و زیان ناشی از تغییر قیمت</t>
  </si>
  <si>
    <t>سود و زیان ناشی از فروش</t>
  </si>
  <si>
    <t>شرکت آهن و فولاد ارفع</t>
  </si>
  <si>
    <t>فروسیلیس‌ ایران‌</t>
  </si>
  <si>
    <t>سوژمیران</t>
  </si>
  <si>
    <t>صندوق س سهامی کاریزما- اهرمی</t>
  </si>
  <si>
    <t>صبا فولاد خلیج فارس</t>
  </si>
  <si>
    <t>ح . صبا فولاد خلیج فارس</t>
  </si>
  <si>
    <t>نخریسی و نساجی خسروی خراسان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</si>
  <si>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</si>
  <si>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</si>
  <si>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</si>
  <si>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</si>
  <si>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</si>
  <si>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</si>
  <si>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</si>
  <si>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</si>
  <si>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120.1405.1453776.1</t>
  </si>
  <si>
    <t>0421760509008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</si>
  <si>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</si>
  <si>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</si>
  <si>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</si>
  <si>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</si>
  <si>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‫صورت وضعیت پورتفوی</t>
  </si>
  <si>
    <t>‫1- سرمایه گذاری ها</t>
  </si>
  <si>
    <t>‫1-1- سرمایه گذاری در سهام و حق تقدم سهام</t>
  </si>
  <si>
    <t>‫2-1- سرمایه گذاری در  سپرده بانکی</t>
  </si>
  <si>
    <t>‫2- درآمد حاصل از سرمایه گذاری ها</t>
  </si>
  <si>
    <t>‫1-2- درآمد حاصل از سرمایه گذاری در سهام :</t>
  </si>
  <si>
    <t>‫1-1-2- درآمد ناشی از تغییر ارزش اوراق بهادار  :</t>
  </si>
  <si>
    <t>‫2-1-2- درآمد ناشی از فروش اوراق بهادار  :</t>
  </si>
  <si>
    <t>‫3-1-2- درآمد سود سهام  :</t>
  </si>
  <si>
    <t>‫2- درآمد حاصل از سرمایه‌گذاری</t>
  </si>
  <si>
    <t>‫2-2- درآمد ناشی از سپرده بانکی</t>
  </si>
  <si>
    <t>‫2-2- 1-درآمد ناشی از سپرده بانکی</t>
  </si>
  <si>
    <t>3- سایر درآمد ها</t>
  </si>
  <si>
    <t>‫برای ماه منتهی به 1403/01/31</t>
  </si>
  <si>
    <t>برای ماه منتهی به 1403/01/31</t>
  </si>
  <si>
    <t>1403/01/31</t>
  </si>
  <si>
    <t>گواهي سپرده کالايي شمش طلا</t>
  </si>
  <si>
    <t>گواهی سپرده کالایی شمش طلا</t>
  </si>
  <si>
    <t>سرمایه‌گذاری در اوراق بهادار</t>
  </si>
  <si>
    <t>درآمد سپرده بانکی</t>
  </si>
  <si>
    <t>3- جمع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</si>
</sst>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0000"/>
      <name val="B Nazanin"/>
      <charset val="178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sz val="11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sz val="14"/>
      <color indexed="8"/>
      <name val="B Nazanin"/>
      <charset val="178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center" vertical="center" readingOrder="2"/>
    </xf>
    <xf numFmtId="3" fontId="1" fillId="0" borderId="0" xfId="0" applyNumberFormat="1" applyFont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164" fontId="1" fillId="0" borderId="0" xfId="1" applyNumberFormat="1" applyFont="1" applyAlignment="1">
      <alignment horizontal="center" vertical="center" readingOrder="2"/>
    </xf>
    <xf numFmtId="164" fontId="1" fillId="0" borderId="2" xfId="0" applyNumberFormat="1" applyFont="1" applyBorder="1" applyAlignment="1">
      <alignment horizontal="center" vertical="center" readingOrder="2"/>
    </xf>
    <xf numFmtId="3" fontId="1" fillId="0" borderId="2" xfId="0" applyNumberFormat="1" applyFont="1" applyBorder="1" applyAlignment="1">
      <alignment horizontal="center" vertical="center" readingOrder="2"/>
    </xf>
    <xf numFmtId="3" fontId="1" fillId="0" borderId="1" xfId="0" applyNumberFormat="1" applyFont="1" applyBorder="1" applyAlignment="1">
      <alignment horizontal="center" vertical="center" readingOrder="2"/>
    </xf>
    <xf numFmtId="10" fontId="1" fillId="0" borderId="0" xfId="0" applyNumberFormat="1" applyFont="1" applyAlignment="1">
      <alignment horizontal="center" vertical="center" readingOrder="2"/>
    </xf>
    <xf numFmtId="9" fontId="1" fillId="0" borderId="2" xfId="2" applyFont="1" applyBorder="1" applyAlignment="1">
      <alignment horizontal="center" vertical="center" readingOrder="2"/>
    </xf>
    <xf numFmtId="10" fontId="1" fillId="0" borderId="2" xfId="2" applyNumberFormat="1" applyFont="1" applyBorder="1" applyAlignment="1">
      <alignment horizontal="center" vertical="center" readingOrder="2"/>
    </xf>
    <xf numFmtId="0" fontId="8" fillId="0" borderId="0" xfId="3" applyFont="1"/>
    <xf numFmtId="37" fontId="9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 readingOrder="2"/>
    </xf>
    <xf numFmtId="37" fontId="6" fillId="0" borderId="0" xfId="3" applyNumberFormat="1" applyFont="1" applyAlignment="1">
      <alignment horizontal="center" vertical="center"/>
    </xf>
    <xf numFmtId="0" fontId="7" fillId="0" borderId="0" xfId="3" applyFont="1"/>
    <xf numFmtId="0" fontId="5" fillId="0" borderId="0" xfId="0" applyFont="1" applyAlignment="1">
      <alignment horizontal="center" vertical="center" readingOrder="2"/>
    </xf>
    <xf numFmtId="37" fontId="9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 readingOrder="2"/>
    </xf>
    <xf numFmtId="0" fontId="11" fillId="0" borderId="0" xfId="0" applyFont="1"/>
    <xf numFmtId="0" fontId="1" fillId="0" borderId="0" xfId="0" applyFont="1" applyAlignment="1">
      <alignment horizontal="right" vertical="center" readingOrder="2"/>
    </xf>
    <xf numFmtId="3" fontId="1" fillId="0" borderId="0" xfId="0" applyNumberFormat="1" applyFont="1" applyBorder="1" applyAlignment="1">
      <alignment horizontal="center" vertical="center" readingOrder="2"/>
    </xf>
    <xf numFmtId="0" fontId="1" fillId="0" borderId="0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3" fontId="1" fillId="0" borderId="3" xfId="0" applyNumberFormat="1" applyFont="1" applyBorder="1" applyAlignment="1">
      <alignment horizontal="center" vertical="center" readingOrder="2"/>
    </xf>
    <xf numFmtId="10" fontId="1" fillId="0" borderId="0" xfId="2" applyNumberFormat="1" applyFont="1" applyBorder="1" applyAlignment="1">
      <alignment horizontal="center" vertical="center" readingOrder="2"/>
    </xf>
    <xf numFmtId="10" fontId="1" fillId="0" borderId="3" xfId="2" applyNumberFormat="1" applyFont="1" applyBorder="1" applyAlignment="1">
      <alignment horizontal="center" vertical="center" readingOrder="2"/>
    </xf>
  </cellXfs>
  <cellStyles count="4">
    <cellStyle name="Comma" xfId="1" builtinId="3"/>
    <cellStyle name="Normal" xfId="0" builtinId="0"/>
    <cellStyle name="Normal 2" xfId="3" xr:uid="{9716CC98-3E1E-4F40-B292-F1E7CF67E9F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460376</xdr:colOff>
      <xdr:row>23</xdr:row>
      <xdr:rowOff>190500</xdr:rowOff>
    </xdr:from>
    <xdr:to>
      <xdr:col>5</xdr:col>
      <xdr:colOff>381001</xdr:colOff>
      <xdr:row>30</xdr:row>
      <xdr:rowOff>67457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7208A1-726E-4EF5-A131-84A4D7E38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257399" y="5448300"/>
          <a:ext cx="1139825" cy="1477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D83E4-2C6E-4BA4-9C4B-9FC40D3F06EE}">
  <dimension ref="A32:J45"/>
  <sheetViews>
    <sheetView rightToLeft="1" tabSelected="1" view="pageBreakPreview" zoomScale="80" zoomScaleNormal="100" zoomScaleSheetLayoutView="80" workbookViewId="0">
      <selection activeCell="F16" sqref="F16"/>
    </sheetView>
  </sheetViews>
  <sheetFormatPr defaultRowHeight="18" x14ac:dyDescent="0.45"/>
  <cols>
    <col min="1" max="16384" width="9.140625" style="14"/>
  </cols>
  <sheetData>
    <row r="32" spans="1:10" ht="30" x14ac:dyDescent="0.45">
      <c r="A32" s="21" t="s">
        <v>0</v>
      </c>
      <c r="B32" s="22"/>
      <c r="C32" s="22"/>
      <c r="D32" s="22"/>
      <c r="E32" s="22"/>
      <c r="F32" s="22"/>
      <c r="G32" s="22"/>
      <c r="H32" s="22"/>
      <c r="I32" s="22"/>
      <c r="J32" s="22"/>
    </row>
    <row r="33" spans="1:10" ht="30" x14ac:dyDescent="0.45">
      <c r="A33" s="21" t="s">
        <v>105</v>
      </c>
      <c r="B33" s="22"/>
      <c r="C33" s="22"/>
      <c r="D33" s="22"/>
      <c r="E33" s="22"/>
      <c r="F33" s="22"/>
      <c r="G33" s="22"/>
      <c r="H33" s="22"/>
      <c r="I33" s="22"/>
      <c r="J33" s="22"/>
    </row>
    <row r="34" spans="1:10" ht="30" x14ac:dyDescent="0.45">
      <c r="A34" s="21" t="s">
        <v>118</v>
      </c>
      <c r="B34" s="22"/>
      <c r="C34" s="22"/>
      <c r="D34" s="22"/>
      <c r="E34" s="22"/>
      <c r="F34" s="22"/>
      <c r="G34" s="22"/>
      <c r="H34" s="22"/>
      <c r="I34" s="22"/>
      <c r="J34" s="22"/>
    </row>
    <row r="38" spans="1:10" hidden="1" x14ac:dyDescent="0.45"/>
    <row r="39" spans="1:10" hidden="1" x14ac:dyDescent="0.45"/>
    <row r="40" spans="1:10" hidden="1" x14ac:dyDescent="0.45"/>
    <row r="41" spans="1:10" hidden="1" x14ac:dyDescent="0.45"/>
    <row r="42" spans="1:10" hidden="1" x14ac:dyDescent="0.45"/>
    <row r="43" spans="1:10" hidden="1" x14ac:dyDescent="0.45"/>
    <row r="44" spans="1:10" hidden="1" x14ac:dyDescent="0.45"/>
    <row r="45" spans="1:10" hidden="1" x14ac:dyDescent="0.45"/>
  </sheetData>
  <mergeCells count="3">
    <mergeCell ref="A32:J32"/>
    <mergeCell ref="A33:J33"/>
    <mergeCell ref="A34:J34"/>
  </mergeCells>
  <pageMargins left="0.7" right="0.7" top="0.75" bottom="0.75" header="0.3" footer="0.3"/>
  <pageSetup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view="pageBreakPreview" zoomScale="130" zoomScaleNormal="100" zoomScaleSheetLayoutView="130" workbookViewId="0">
      <selection activeCell="A7" sqref="A7:A8"/>
    </sheetView>
  </sheetViews>
  <sheetFormatPr defaultRowHeight="18.75" x14ac:dyDescent="0.25"/>
  <cols>
    <col min="1" max="1" width="35.7109375" style="3" bestFit="1" customWidth="1"/>
    <col min="2" max="2" width="1" style="3" customWidth="1"/>
    <col min="3" max="3" width="16.85546875" style="3" customWidth="1"/>
    <col min="4" max="4" width="1" style="3" customWidth="1"/>
    <col min="5" max="5" width="16.85546875" style="3" customWidth="1"/>
    <col min="6" max="6" width="1" style="3" customWidth="1"/>
    <col min="7" max="7" width="9.140625" style="3" customWidth="1"/>
    <col min="8" max="16384" width="9.140625" style="3"/>
  </cols>
  <sheetData>
    <row r="2" spans="1:5" ht="21" x14ac:dyDescent="0.25">
      <c r="A2" s="23" t="s">
        <v>0</v>
      </c>
      <c r="B2" s="23"/>
      <c r="C2" s="23"/>
      <c r="D2" s="23"/>
      <c r="E2" s="23"/>
    </row>
    <row r="3" spans="1:5" ht="21" x14ac:dyDescent="0.25">
      <c r="A3" s="23" t="s">
        <v>62</v>
      </c>
      <c r="B3" s="23"/>
      <c r="C3" s="23"/>
      <c r="D3" s="23"/>
      <c r="E3" s="23"/>
    </row>
    <row r="4" spans="1:5" ht="21" x14ac:dyDescent="0.25">
      <c r="A4" s="23" t="str">
        <f>سهام!A4</f>
        <v>برای ماه منتهی به 1403/01/31</v>
      </c>
      <c r="B4" s="23"/>
      <c r="C4" s="23"/>
      <c r="D4" s="23"/>
      <c r="E4" s="23"/>
    </row>
    <row r="5" spans="1:5" ht="30" x14ac:dyDescent="0.25">
      <c r="A5" s="19" t="s">
        <v>117</v>
      </c>
      <c r="B5" s="20"/>
      <c r="C5" s="20"/>
      <c r="D5" s="20"/>
      <c r="E5" s="20"/>
    </row>
    <row r="6" spans="1:5" s="1" customFormat="1" x14ac:dyDescent="0.45"/>
    <row r="7" spans="1:5" ht="21" x14ac:dyDescent="0.25">
      <c r="A7" s="23" t="s">
        <v>101</v>
      </c>
      <c r="C7" s="25" t="s">
        <v>64</v>
      </c>
      <c r="E7" s="25" t="str">
        <f>سهام!Q8</f>
        <v>1403/01/31</v>
      </c>
    </row>
    <row r="8" spans="1:5" ht="21" x14ac:dyDescent="0.25">
      <c r="A8" s="25" t="s">
        <v>101</v>
      </c>
      <c r="C8" s="25" t="s">
        <v>43</v>
      </c>
      <c r="E8" s="25" t="s">
        <v>43</v>
      </c>
    </row>
    <row r="9" spans="1:5" ht="21" x14ac:dyDescent="0.25">
      <c r="A9" s="6" t="s">
        <v>101</v>
      </c>
      <c r="C9" s="5">
        <v>52635496</v>
      </c>
      <c r="E9" s="5">
        <v>15727005162</v>
      </c>
    </row>
    <row r="10" spans="1:5" ht="21" x14ac:dyDescent="0.25">
      <c r="A10" s="6" t="s">
        <v>102</v>
      </c>
      <c r="C10" s="5">
        <v>0</v>
      </c>
      <c r="E10" s="5">
        <v>0</v>
      </c>
    </row>
    <row r="11" spans="1:5" ht="21" x14ac:dyDescent="0.25">
      <c r="A11" s="6" t="s">
        <v>103</v>
      </c>
      <c r="C11" s="10">
        <v>9282671</v>
      </c>
      <c r="E11" s="10">
        <v>175519739</v>
      </c>
    </row>
    <row r="12" spans="1:5" ht="21.75" thickBot="1" x14ac:dyDescent="0.3">
      <c r="A12" s="4" t="s">
        <v>71</v>
      </c>
      <c r="C12" s="9">
        <f>SUM(C9:C11)</f>
        <v>61918167</v>
      </c>
      <c r="E12" s="9">
        <f>SUM(E9:E11)</f>
        <v>15902524901</v>
      </c>
    </row>
    <row r="13" spans="1:5" ht="19.5" thickTop="1" x14ac:dyDescent="0.25"/>
  </sheetData>
  <mergeCells count="8">
    <mergeCell ref="A2:E2"/>
    <mergeCell ref="A3:E3"/>
    <mergeCell ref="A4:E4"/>
    <mergeCell ref="A7:A8"/>
    <mergeCell ref="C8"/>
    <mergeCell ref="C7"/>
    <mergeCell ref="E8"/>
    <mergeCell ref="E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CD336-1B49-409F-A98F-CDA4F20632EA}">
  <sheetPr>
    <pageSetUpPr fitToPage="1"/>
  </sheetPr>
  <dimension ref="A2:G11"/>
  <sheetViews>
    <sheetView rightToLeft="1" view="pageBreakPreview" zoomScale="130" zoomScaleNormal="100" zoomScaleSheetLayoutView="130" workbookViewId="0">
      <selection activeCell="E11" sqref="E11"/>
    </sheetView>
  </sheetViews>
  <sheetFormatPr defaultRowHeight="18.75" x14ac:dyDescent="0.25"/>
  <cols>
    <col min="1" max="1" width="35.7109375" style="3" bestFit="1" customWidth="1"/>
    <col min="2" max="2" width="1" style="3" customWidth="1"/>
    <col min="3" max="3" width="16.85546875" style="3" customWidth="1"/>
    <col min="4" max="4" width="1" style="3" customWidth="1"/>
    <col min="5" max="5" width="16.85546875" style="3" customWidth="1"/>
    <col min="6" max="6" width="1" style="3" customWidth="1"/>
    <col min="7" max="7" width="23.7109375" style="3" bestFit="1" customWidth="1"/>
    <col min="8" max="16384" width="9.140625" style="3"/>
  </cols>
  <sheetData>
    <row r="2" spans="1:7" ht="21" x14ac:dyDescent="0.25">
      <c r="A2" s="23" t="s">
        <v>0</v>
      </c>
      <c r="B2" s="23"/>
      <c r="C2" s="23"/>
      <c r="D2" s="23"/>
      <c r="E2" s="23"/>
    </row>
    <row r="3" spans="1:7" ht="21" x14ac:dyDescent="0.25">
      <c r="A3" s="23" t="s">
        <v>62</v>
      </c>
      <c r="B3" s="23"/>
      <c r="C3" s="23"/>
      <c r="D3" s="23"/>
      <c r="E3" s="23"/>
    </row>
    <row r="4" spans="1:7" ht="21" x14ac:dyDescent="0.25">
      <c r="A4" s="23" t="str">
        <f>سهام!A4</f>
        <v>برای ماه منتهی به 1403/01/31</v>
      </c>
      <c r="B4" s="23"/>
      <c r="C4" s="23"/>
      <c r="D4" s="23"/>
      <c r="E4" s="23"/>
    </row>
    <row r="5" spans="1:7" ht="30" x14ac:dyDescent="0.25">
      <c r="A5" s="19" t="s">
        <v>125</v>
      </c>
      <c r="B5" s="20"/>
      <c r="C5" s="20"/>
      <c r="D5" s="20"/>
      <c r="E5" s="20"/>
    </row>
    <row r="6" spans="1:7" s="1" customFormat="1" x14ac:dyDescent="0.45"/>
    <row r="7" spans="1:7" ht="18.75" customHeight="1" x14ac:dyDescent="0.25">
      <c r="A7" s="30" t="s">
        <v>66</v>
      </c>
      <c r="C7" s="30" t="s">
        <v>43</v>
      </c>
      <c r="E7" s="30" t="s">
        <v>94</v>
      </c>
      <c r="G7" s="30" t="s">
        <v>12</v>
      </c>
    </row>
    <row r="8" spans="1:7" ht="18.75" customHeight="1" x14ac:dyDescent="0.25">
      <c r="A8" s="6" t="s">
        <v>104</v>
      </c>
      <c r="C8" s="28">
        <v>1333004558</v>
      </c>
      <c r="D8" s="29"/>
      <c r="E8" s="32">
        <v>-0.55010000000000003</v>
      </c>
      <c r="G8" s="32">
        <v>1E-3</v>
      </c>
    </row>
    <row r="9" spans="1:7" ht="21" x14ac:dyDescent="0.25">
      <c r="A9" s="6" t="s">
        <v>123</v>
      </c>
      <c r="C9" s="28">
        <v>0</v>
      </c>
      <c r="D9" s="29"/>
      <c r="E9" s="28">
        <v>0</v>
      </c>
      <c r="G9" s="3">
        <v>0</v>
      </c>
    </row>
    <row r="10" spans="1:7" x14ac:dyDescent="0.25">
      <c r="A10" s="27" t="s">
        <v>124</v>
      </c>
      <c r="C10" s="3">
        <v>0</v>
      </c>
      <c r="E10" s="3">
        <v>0</v>
      </c>
      <c r="G10" s="3">
        <v>0</v>
      </c>
    </row>
    <row r="11" spans="1:7" x14ac:dyDescent="0.25">
      <c r="C11" s="31">
        <f>SUM(C8:C10)</f>
        <v>1333004558</v>
      </c>
      <c r="E11" s="33">
        <f>SUM(E8:E10)</f>
        <v>-0.55010000000000003</v>
      </c>
      <c r="G11" s="33">
        <f>SUM(G8:G10)</f>
        <v>1E-3</v>
      </c>
    </row>
  </sheetData>
  <mergeCells count="3">
    <mergeCell ref="A2:E2"/>
    <mergeCell ref="A3:E3"/>
    <mergeCell ref="A4:E4"/>
  </mergeCells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34"/>
  <sheetViews>
    <sheetView rightToLeft="1" view="pageBreakPreview" zoomScale="70" zoomScaleNormal="80" zoomScaleSheetLayoutView="70" workbookViewId="0">
      <selection activeCell="E37" sqref="E37"/>
    </sheetView>
  </sheetViews>
  <sheetFormatPr defaultRowHeight="18.75" x14ac:dyDescent="0.25"/>
  <cols>
    <col min="1" max="1" width="31.28515625" style="3" bestFit="1" customWidth="1"/>
    <col min="2" max="2" width="1" style="3" customWidth="1"/>
    <col min="3" max="3" width="12" style="3" bestFit="1" customWidth="1"/>
    <col min="4" max="4" width="1" style="3" customWidth="1"/>
    <col min="5" max="5" width="19.140625" style="3" bestFit="1" customWidth="1"/>
    <col min="6" max="6" width="1" style="3" customWidth="1"/>
    <col min="7" max="7" width="19" style="3" bestFit="1" customWidth="1"/>
    <col min="8" max="8" width="1" style="3" customWidth="1"/>
    <col min="9" max="9" width="12" style="3" bestFit="1" customWidth="1"/>
    <col min="10" max="10" width="1" style="3" customWidth="1"/>
    <col min="11" max="11" width="17.5703125" style="3" bestFit="1" customWidth="1"/>
    <col min="12" max="12" width="1" style="3" customWidth="1"/>
    <col min="13" max="13" width="11.5703125" style="3" bestFit="1" customWidth="1"/>
    <col min="14" max="14" width="1" style="3" customWidth="1"/>
    <col min="15" max="15" width="16.28515625" style="3" bestFit="1" customWidth="1"/>
    <col min="16" max="16" width="1" style="3" customWidth="1"/>
    <col min="17" max="17" width="12" style="3" bestFit="1" customWidth="1"/>
    <col min="18" max="18" width="1" style="3" customWidth="1"/>
    <col min="19" max="19" width="10.85546875" style="3" bestFit="1" customWidth="1"/>
    <col min="20" max="20" width="1" style="3" customWidth="1"/>
    <col min="21" max="21" width="19.140625" style="3" bestFit="1" customWidth="1"/>
    <col min="22" max="22" width="1" style="3" customWidth="1"/>
    <col min="23" max="23" width="19" style="3" bestFit="1" customWidth="1"/>
    <col min="24" max="24" width="1" style="3" customWidth="1"/>
    <col min="25" max="25" width="27.7109375" style="3" bestFit="1" customWidth="1"/>
    <col min="26" max="26" width="1" style="3" customWidth="1"/>
    <col min="27" max="27" width="9.140625" style="3" customWidth="1"/>
    <col min="28" max="16384" width="9.140625" style="3"/>
  </cols>
  <sheetData>
    <row r="2" spans="1:25" ht="2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2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21" x14ac:dyDescent="0.25">
      <c r="A4" s="23" t="s">
        <v>119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5" s="1" customFormat="1" ht="24" x14ac:dyDescent="0.45">
      <c r="A5" s="24" t="s">
        <v>106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s="1" customFormat="1" ht="24" x14ac:dyDescent="0.45">
      <c r="A6" s="24" t="s">
        <v>107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s="1" customFormat="1" ht="24" x14ac:dyDescent="0.4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21" x14ac:dyDescent="0.25">
      <c r="A8" s="23" t="s">
        <v>2</v>
      </c>
      <c r="C8" s="25" t="s">
        <v>5</v>
      </c>
      <c r="D8" s="25" t="s">
        <v>3</v>
      </c>
      <c r="E8" s="25" t="s">
        <v>3</v>
      </c>
      <c r="F8" s="25" t="s">
        <v>3</v>
      </c>
      <c r="G8" s="25" t="s">
        <v>3</v>
      </c>
      <c r="I8" s="25" t="s">
        <v>4</v>
      </c>
      <c r="J8" s="25" t="s">
        <v>4</v>
      </c>
      <c r="K8" s="25" t="s">
        <v>4</v>
      </c>
      <c r="L8" s="25" t="s">
        <v>4</v>
      </c>
      <c r="M8" s="25" t="s">
        <v>4</v>
      </c>
      <c r="N8" s="25" t="s">
        <v>4</v>
      </c>
      <c r="O8" s="25" t="s">
        <v>4</v>
      </c>
      <c r="Q8" s="25" t="s">
        <v>120</v>
      </c>
      <c r="R8" s="25" t="s">
        <v>5</v>
      </c>
      <c r="S8" s="25" t="s">
        <v>5</v>
      </c>
      <c r="T8" s="25" t="s">
        <v>5</v>
      </c>
      <c r="U8" s="25" t="s">
        <v>5</v>
      </c>
      <c r="V8" s="25" t="s">
        <v>5</v>
      </c>
      <c r="W8" s="25" t="s">
        <v>5</v>
      </c>
      <c r="X8" s="25" t="s">
        <v>5</v>
      </c>
      <c r="Y8" s="25" t="s">
        <v>5</v>
      </c>
    </row>
    <row r="9" spans="1:25" ht="21" x14ac:dyDescent="0.25">
      <c r="A9" s="23" t="s">
        <v>2</v>
      </c>
      <c r="C9" s="23" t="s">
        <v>6</v>
      </c>
      <c r="E9" s="23" t="s">
        <v>7</v>
      </c>
      <c r="G9" s="23" t="s">
        <v>8</v>
      </c>
      <c r="I9" s="25" t="s">
        <v>9</v>
      </c>
      <c r="J9" s="25" t="s">
        <v>9</v>
      </c>
      <c r="K9" s="25" t="s">
        <v>9</v>
      </c>
      <c r="M9" s="25" t="s">
        <v>10</v>
      </c>
      <c r="N9" s="25" t="s">
        <v>10</v>
      </c>
      <c r="O9" s="25" t="s">
        <v>10</v>
      </c>
      <c r="Q9" s="23" t="s">
        <v>6</v>
      </c>
      <c r="S9" s="23" t="s">
        <v>11</v>
      </c>
      <c r="U9" s="23" t="s">
        <v>7</v>
      </c>
      <c r="W9" s="23" t="s">
        <v>8</v>
      </c>
      <c r="Y9" s="23" t="s">
        <v>12</v>
      </c>
    </row>
    <row r="10" spans="1:25" ht="21" x14ac:dyDescent="0.25">
      <c r="A10" s="25" t="s">
        <v>2</v>
      </c>
      <c r="C10" s="25" t="s">
        <v>6</v>
      </c>
      <c r="E10" s="25" t="s">
        <v>7</v>
      </c>
      <c r="G10" s="25" t="s">
        <v>8</v>
      </c>
      <c r="I10" s="25" t="s">
        <v>6</v>
      </c>
      <c r="K10" s="25" t="s">
        <v>7</v>
      </c>
      <c r="M10" s="25" t="s">
        <v>6</v>
      </c>
      <c r="O10" s="25" t="s">
        <v>13</v>
      </c>
      <c r="Q10" s="25" t="s">
        <v>6</v>
      </c>
      <c r="S10" s="25" t="s">
        <v>11</v>
      </c>
      <c r="U10" s="25" t="s">
        <v>7</v>
      </c>
      <c r="W10" s="25" t="s">
        <v>8</v>
      </c>
      <c r="Y10" s="25" t="s">
        <v>12</v>
      </c>
    </row>
    <row r="11" spans="1:25" ht="21" x14ac:dyDescent="0.25">
      <c r="A11" s="6" t="s">
        <v>14</v>
      </c>
      <c r="C11" s="5">
        <v>642320</v>
      </c>
      <c r="E11" s="5">
        <v>14143870981</v>
      </c>
      <c r="G11" s="5">
        <v>15323956704</v>
      </c>
      <c r="I11" s="5">
        <v>0</v>
      </c>
      <c r="K11" s="5">
        <v>0</v>
      </c>
      <c r="M11" s="5">
        <v>0</v>
      </c>
      <c r="O11" s="5">
        <v>0</v>
      </c>
      <c r="Q11" s="5">
        <v>642320</v>
      </c>
      <c r="S11" s="5">
        <v>22850</v>
      </c>
      <c r="U11" s="5">
        <v>14143870981</v>
      </c>
      <c r="W11" s="5">
        <v>14589683778.6</v>
      </c>
      <c r="Y11" s="11">
        <v>1.09E-2</v>
      </c>
    </row>
    <row r="12" spans="1:25" ht="21" x14ac:dyDescent="0.25">
      <c r="A12" s="6" t="s">
        <v>15</v>
      </c>
      <c r="C12" s="5">
        <v>3075754</v>
      </c>
      <c r="E12" s="5">
        <v>122791911794</v>
      </c>
      <c r="G12" s="5">
        <v>121350320036.25301</v>
      </c>
      <c r="I12" s="5">
        <v>0</v>
      </c>
      <c r="K12" s="5">
        <v>0</v>
      </c>
      <c r="M12" s="5">
        <v>-335754</v>
      </c>
      <c r="O12" s="5">
        <v>13326324604</v>
      </c>
      <c r="Q12" s="5">
        <v>2740000</v>
      </c>
      <c r="S12" s="5">
        <v>39540</v>
      </c>
      <c r="U12" s="5">
        <v>109387759327</v>
      </c>
      <c r="W12" s="5">
        <v>107694979380</v>
      </c>
      <c r="Y12" s="11">
        <v>8.0100000000000005E-2</v>
      </c>
    </row>
    <row r="13" spans="1:25" ht="21" x14ac:dyDescent="0.25">
      <c r="A13" s="6" t="s">
        <v>16</v>
      </c>
      <c r="C13" s="5">
        <v>8061165</v>
      </c>
      <c r="E13" s="5">
        <v>53307313400</v>
      </c>
      <c r="G13" s="5">
        <v>50002374665.879997</v>
      </c>
      <c r="I13" s="5">
        <v>0</v>
      </c>
      <c r="K13" s="5">
        <v>0</v>
      </c>
      <c r="M13" s="5">
        <v>0</v>
      </c>
      <c r="O13" s="5">
        <v>0</v>
      </c>
      <c r="Q13" s="5">
        <v>8061165</v>
      </c>
      <c r="S13" s="5">
        <v>6440</v>
      </c>
      <c r="U13" s="5">
        <v>53307313400</v>
      </c>
      <c r="W13" s="5">
        <v>51605014879.529999</v>
      </c>
      <c r="Y13" s="11">
        <v>3.8399999999999997E-2</v>
      </c>
    </row>
    <row r="14" spans="1:25" ht="21" x14ac:dyDescent="0.25">
      <c r="A14" s="6" t="s">
        <v>17</v>
      </c>
      <c r="C14" s="5">
        <v>10772669</v>
      </c>
      <c r="E14" s="5">
        <v>28215013382</v>
      </c>
      <c r="G14" s="5">
        <v>28591886223.931499</v>
      </c>
      <c r="I14" s="5">
        <v>0</v>
      </c>
      <c r="K14" s="5">
        <v>0</v>
      </c>
      <c r="M14" s="5">
        <v>0</v>
      </c>
      <c r="O14" s="5">
        <v>0</v>
      </c>
      <c r="Q14" s="5">
        <v>10772669</v>
      </c>
      <c r="S14" s="5">
        <v>2476</v>
      </c>
      <c r="U14" s="5">
        <v>28215013382</v>
      </c>
      <c r="W14" s="5">
        <v>26514423329.758202</v>
      </c>
      <c r="Y14" s="11">
        <v>1.9699999999999999E-2</v>
      </c>
    </row>
    <row r="15" spans="1:25" ht="21" x14ac:dyDescent="0.25">
      <c r="A15" s="6" t="s">
        <v>18</v>
      </c>
      <c r="C15" s="5">
        <v>5668020</v>
      </c>
      <c r="E15" s="5">
        <v>13503229385</v>
      </c>
      <c r="G15" s="5">
        <v>13144810890.573</v>
      </c>
      <c r="I15" s="5">
        <v>0</v>
      </c>
      <c r="K15" s="5">
        <v>0</v>
      </c>
      <c r="M15" s="5">
        <v>0</v>
      </c>
      <c r="O15" s="5">
        <v>0</v>
      </c>
      <c r="Q15" s="5">
        <v>5668020</v>
      </c>
      <c r="S15" s="5">
        <v>2213</v>
      </c>
      <c r="U15" s="5">
        <v>13503229385</v>
      </c>
      <c r="W15" s="5">
        <v>12468695456.853001</v>
      </c>
      <c r="Y15" s="11">
        <v>9.2999999999999992E-3</v>
      </c>
    </row>
    <row r="16" spans="1:25" ht="21" x14ac:dyDescent="0.25">
      <c r="A16" s="6" t="s">
        <v>19</v>
      </c>
      <c r="C16" s="5">
        <v>10100000</v>
      </c>
      <c r="E16" s="5">
        <v>12898149374</v>
      </c>
      <c r="G16" s="5">
        <v>12027806190</v>
      </c>
      <c r="I16" s="5">
        <v>15000000</v>
      </c>
      <c r="K16" s="5">
        <v>16852324150</v>
      </c>
      <c r="M16" s="5">
        <v>0</v>
      </c>
      <c r="O16" s="5">
        <v>0</v>
      </c>
      <c r="Q16" s="5">
        <v>25100000</v>
      </c>
      <c r="S16" s="5">
        <v>1123</v>
      </c>
      <c r="U16" s="5">
        <v>29750473524</v>
      </c>
      <c r="W16" s="5">
        <v>28019585565</v>
      </c>
      <c r="Y16" s="11">
        <v>2.0799999999999999E-2</v>
      </c>
    </row>
    <row r="17" spans="1:25" ht="21" x14ac:dyDescent="0.25">
      <c r="A17" s="6" t="s">
        <v>20</v>
      </c>
      <c r="C17" s="5">
        <v>1</v>
      </c>
      <c r="E17" s="5">
        <v>5245</v>
      </c>
      <c r="G17" s="5">
        <v>4652.1540000000005</v>
      </c>
      <c r="I17" s="5">
        <v>0</v>
      </c>
      <c r="K17" s="5">
        <v>0</v>
      </c>
      <c r="M17" s="5">
        <v>-1</v>
      </c>
      <c r="O17" s="5">
        <v>1</v>
      </c>
      <c r="Q17" s="5">
        <v>0</v>
      </c>
      <c r="S17" s="5">
        <v>0</v>
      </c>
      <c r="U17" s="5">
        <v>0</v>
      </c>
      <c r="W17" s="5">
        <v>0</v>
      </c>
      <c r="Y17" s="11">
        <v>0</v>
      </c>
    </row>
    <row r="18" spans="1:25" ht="21" x14ac:dyDescent="0.25">
      <c r="A18" s="6" t="s">
        <v>21</v>
      </c>
      <c r="C18" s="5">
        <v>5000000</v>
      </c>
      <c r="E18" s="5">
        <v>84270778960</v>
      </c>
      <c r="G18" s="5">
        <v>72018922500</v>
      </c>
      <c r="I18" s="5">
        <v>0</v>
      </c>
      <c r="K18" s="5">
        <v>0</v>
      </c>
      <c r="M18" s="5">
        <v>0</v>
      </c>
      <c r="O18" s="5">
        <v>0</v>
      </c>
      <c r="Q18" s="5">
        <v>5000000</v>
      </c>
      <c r="S18" s="5">
        <v>14390</v>
      </c>
      <c r="U18" s="5">
        <v>84270778960</v>
      </c>
      <c r="W18" s="5">
        <v>71521897500</v>
      </c>
      <c r="Y18" s="11">
        <v>5.3199999999999997E-2</v>
      </c>
    </row>
    <row r="19" spans="1:25" ht="21" x14ac:dyDescent="0.25">
      <c r="A19" s="6" t="s">
        <v>22</v>
      </c>
      <c r="C19" s="5">
        <v>21705804</v>
      </c>
      <c r="E19" s="5">
        <v>73650573315</v>
      </c>
      <c r="G19" s="5">
        <v>84148952418.179993</v>
      </c>
      <c r="I19" s="5">
        <v>2240000</v>
      </c>
      <c r="K19" s="5">
        <v>8904319551</v>
      </c>
      <c r="M19" s="5">
        <v>0</v>
      </c>
      <c r="O19" s="5">
        <v>0</v>
      </c>
      <c r="Q19" s="5">
        <v>23945804</v>
      </c>
      <c r="S19" s="5">
        <v>3937</v>
      </c>
      <c r="U19" s="5">
        <v>82554892866</v>
      </c>
      <c r="W19" s="5">
        <v>93713696297.429398</v>
      </c>
      <c r="Y19" s="11">
        <v>6.9699999999999998E-2</v>
      </c>
    </row>
    <row r="20" spans="1:25" ht="21" x14ac:dyDescent="0.25">
      <c r="A20" s="6" t="s">
        <v>23</v>
      </c>
      <c r="C20" s="5">
        <v>8867345</v>
      </c>
      <c r="E20" s="5">
        <v>41530545273</v>
      </c>
      <c r="G20" s="5">
        <v>45650732075.457703</v>
      </c>
      <c r="I20" s="5">
        <v>0</v>
      </c>
      <c r="K20" s="5">
        <v>0</v>
      </c>
      <c r="M20" s="5">
        <v>-8867345</v>
      </c>
      <c r="O20" s="5">
        <v>48554942321</v>
      </c>
      <c r="Q20" s="5">
        <v>0</v>
      </c>
      <c r="S20" s="5">
        <v>0</v>
      </c>
      <c r="U20" s="5">
        <v>0</v>
      </c>
      <c r="W20" s="5">
        <v>0</v>
      </c>
      <c r="Y20" s="11">
        <v>0</v>
      </c>
    </row>
    <row r="21" spans="1:25" ht="21" x14ac:dyDescent="0.25">
      <c r="A21" s="6" t="s">
        <v>24</v>
      </c>
      <c r="C21" s="5">
        <v>67307928</v>
      </c>
      <c r="E21" s="5">
        <v>292246276410</v>
      </c>
      <c r="G21" s="5">
        <v>336878989745.99402</v>
      </c>
      <c r="I21" s="5">
        <v>0</v>
      </c>
      <c r="K21" s="5">
        <v>0</v>
      </c>
      <c r="M21" s="5">
        <v>0</v>
      </c>
      <c r="O21" s="5">
        <v>0</v>
      </c>
      <c r="Q21" s="5">
        <v>67307928</v>
      </c>
      <c r="S21" s="5">
        <v>5070</v>
      </c>
      <c r="U21" s="5">
        <v>292246276410</v>
      </c>
      <c r="W21" s="5">
        <v>339220750349.98798</v>
      </c>
      <c r="Y21" s="11">
        <v>0.25230000000000002</v>
      </c>
    </row>
    <row r="22" spans="1:25" ht="21" x14ac:dyDescent="0.25">
      <c r="A22" s="6" t="s">
        <v>25</v>
      </c>
      <c r="C22" s="5">
        <v>16509828</v>
      </c>
      <c r="E22" s="5">
        <v>66828889107</v>
      </c>
      <c r="G22" s="5">
        <v>71866372417.968597</v>
      </c>
      <c r="I22" s="5">
        <v>1422640</v>
      </c>
      <c r="K22" s="5">
        <v>5981828439</v>
      </c>
      <c r="M22" s="5">
        <v>0</v>
      </c>
      <c r="O22" s="5">
        <v>0</v>
      </c>
      <c r="Q22" s="5">
        <v>17932468</v>
      </c>
      <c r="S22" s="5">
        <v>4215</v>
      </c>
      <c r="U22" s="5">
        <v>72810717546</v>
      </c>
      <c r="W22" s="5">
        <v>75135619771.910995</v>
      </c>
      <c r="Y22" s="11">
        <v>5.5899999999999998E-2</v>
      </c>
    </row>
    <row r="23" spans="1:25" ht="21" x14ac:dyDescent="0.25">
      <c r="A23" s="6" t="s">
        <v>26</v>
      </c>
      <c r="C23" s="5">
        <v>2500000</v>
      </c>
      <c r="E23" s="5">
        <v>7766167054</v>
      </c>
      <c r="G23" s="5">
        <v>7214317875</v>
      </c>
      <c r="I23" s="5">
        <v>0</v>
      </c>
      <c r="K23" s="5">
        <v>0</v>
      </c>
      <c r="M23" s="5">
        <v>0</v>
      </c>
      <c r="O23" s="5">
        <v>0</v>
      </c>
      <c r="Q23" s="5">
        <v>2500000</v>
      </c>
      <c r="S23" s="5">
        <v>2631</v>
      </c>
      <c r="U23" s="5">
        <v>7766167054</v>
      </c>
      <c r="W23" s="5">
        <v>6538363875</v>
      </c>
      <c r="Y23" s="11">
        <v>4.8999999999999998E-3</v>
      </c>
    </row>
    <row r="24" spans="1:25" ht="21" x14ac:dyDescent="0.25">
      <c r="A24" s="6" t="s">
        <v>27</v>
      </c>
      <c r="C24" s="5">
        <v>4900000</v>
      </c>
      <c r="E24" s="5">
        <v>9955626150</v>
      </c>
      <c r="G24" s="5">
        <v>9157188600</v>
      </c>
      <c r="I24" s="5">
        <v>0</v>
      </c>
      <c r="K24" s="5">
        <v>0</v>
      </c>
      <c r="M24" s="5">
        <v>0</v>
      </c>
      <c r="O24" s="5">
        <v>0</v>
      </c>
      <c r="Q24" s="5">
        <v>4900000</v>
      </c>
      <c r="S24" s="5">
        <v>1764</v>
      </c>
      <c r="U24" s="5">
        <v>9955626150</v>
      </c>
      <c r="W24" s="5">
        <v>8592170580</v>
      </c>
      <c r="Y24" s="11">
        <v>6.4000000000000003E-3</v>
      </c>
    </row>
    <row r="25" spans="1:25" ht="21" x14ac:dyDescent="0.25">
      <c r="A25" s="6" t="s">
        <v>28</v>
      </c>
      <c r="C25" s="5">
        <v>4148318</v>
      </c>
      <c r="E25" s="5">
        <v>56947033021</v>
      </c>
      <c r="G25" s="5">
        <v>51009371232.723</v>
      </c>
      <c r="I25" s="5">
        <v>0</v>
      </c>
      <c r="K25" s="5">
        <v>0</v>
      </c>
      <c r="M25" s="5">
        <v>0</v>
      </c>
      <c r="O25" s="5">
        <v>0</v>
      </c>
      <c r="Q25" s="5">
        <v>4148318</v>
      </c>
      <c r="S25" s="5">
        <v>11670</v>
      </c>
      <c r="U25" s="5">
        <v>56947033021</v>
      </c>
      <c r="W25" s="5">
        <v>48122826377.193001</v>
      </c>
      <c r="Y25" s="11">
        <v>3.5799999999999998E-2</v>
      </c>
    </row>
    <row r="26" spans="1:25" ht="21" x14ac:dyDescent="0.25">
      <c r="A26" s="6" t="s">
        <v>29</v>
      </c>
      <c r="C26" s="5">
        <v>7557098</v>
      </c>
      <c r="E26" s="5">
        <v>61074655307</v>
      </c>
      <c r="G26" s="5">
        <v>65806287418.043999</v>
      </c>
      <c r="I26" s="5">
        <v>0</v>
      </c>
      <c r="K26" s="5">
        <v>0</v>
      </c>
      <c r="M26" s="5">
        <v>0</v>
      </c>
      <c r="O26" s="5">
        <v>0</v>
      </c>
      <c r="Q26" s="5">
        <v>7557098</v>
      </c>
      <c r="S26" s="5">
        <v>8560</v>
      </c>
      <c r="U26" s="5">
        <v>61074655307</v>
      </c>
      <c r="W26" s="5">
        <v>64303860764.664001</v>
      </c>
      <c r="Y26" s="11">
        <v>4.7800000000000002E-2</v>
      </c>
    </row>
    <row r="27" spans="1:25" ht="21" x14ac:dyDescent="0.25">
      <c r="A27" s="6" t="s">
        <v>34</v>
      </c>
      <c r="C27" s="5">
        <v>180000</v>
      </c>
      <c r="E27" s="5">
        <v>899844275</v>
      </c>
      <c r="G27" s="5">
        <v>921484350</v>
      </c>
      <c r="I27" s="5">
        <v>0</v>
      </c>
      <c r="K27" s="5">
        <v>0</v>
      </c>
      <c r="M27" s="5">
        <v>0</v>
      </c>
      <c r="O27" s="5">
        <v>0</v>
      </c>
      <c r="Q27" s="5">
        <v>180000</v>
      </c>
      <c r="S27" s="5">
        <v>4484</v>
      </c>
      <c r="U27" s="5">
        <v>899844275</v>
      </c>
      <c r="W27" s="5">
        <v>802317636</v>
      </c>
      <c r="Y27" s="11">
        <v>5.9999999999999995E-4</v>
      </c>
    </row>
    <row r="28" spans="1:25" ht="21" x14ac:dyDescent="0.25">
      <c r="A28" s="6" t="s">
        <v>30</v>
      </c>
      <c r="C28" s="5">
        <v>24848145</v>
      </c>
      <c r="E28" s="5">
        <v>47404453529</v>
      </c>
      <c r="G28" s="5">
        <v>51154318270.644798</v>
      </c>
      <c r="I28" s="5">
        <v>0</v>
      </c>
      <c r="K28" s="5">
        <v>0</v>
      </c>
      <c r="M28" s="5">
        <v>0</v>
      </c>
      <c r="O28" s="5">
        <v>0</v>
      </c>
      <c r="Q28" s="5">
        <v>24848145</v>
      </c>
      <c r="S28" s="5">
        <v>1963</v>
      </c>
      <c r="U28" s="5">
        <v>47404453529</v>
      </c>
      <c r="W28" s="5">
        <v>48486686028.621696</v>
      </c>
      <c r="Y28" s="11">
        <v>3.61E-2</v>
      </c>
    </row>
    <row r="29" spans="1:25" ht="21" x14ac:dyDescent="0.25">
      <c r="A29" s="6" t="s">
        <v>31</v>
      </c>
      <c r="C29" s="5">
        <v>28897756</v>
      </c>
      <c r="E29" s="5">
        <v>124441258821</v>
      </c>
      <c r="G29" s="5">
        <v>140699038695.116</v>
      </c>
      <c r="I29" s="5">
        <v>0</v>
      </c>
      <c r="K29" s="5">
        <v>0</v>
      </c>
      <c r="M29" s="5">
        <v>0</v>
      </c>
      <c r="O29" s="5">
        <v>0</v>
      </c>
      <c r="Q29" s="5">
        <v>28897756</v>
      </c>
      <c r="S29" s="5">
        <v>4960</v>
      </c>
      <c r="U29" s="5">
        <v>124441258821</v>
      </c>
      <c r="W29" s="5">
        <v>142480039184.92801</v>
      </c>
      <c r="Y29" s="11">
        <v>0.106</v>
      </c>
    </row>
    <row r="30" spans="1:25" ht="21" x14ac:dyDescent="0.25">
      <c r="A30" s="6" t="s">
        <v>32</v>
      </c>
      <c r="C30" s="5">
        <v>9750000</v>
      </c>
      <c r="E30" s="5">
        <v>56894494941</v>
      </c>
      <c r="G30" s="5">
        <v>66390114375</v>
      </c>
      <c r="I30" s="5">
        <v>8800000</v>
      </c>
      <c r="K30" s="5">
        <v>61185399328</v>
      </c>
      <c r="M30" s="5">
        <v>0</v>
      </c>
      <c r="O30" s="5">
        <v>0</v>
      </c>
      <c r="Q30" s="5">
        <v>18550000</v>
      </c>
      <c r="S30" s="5">
        <v>7150</v>
      </c>
      <c r="U30" s="5">
        <v>118079894269</v>
      </c>
      <c r="W30" s="5">
        <v>131843336625</v>
      </c>
      <c r="Y30" s="11">
        <v>9.8100000000000007E-2</v>
      </c>
    </row>
    <row r="31" spans="1:25" ht="21" x14ac:dyDescent="0.25">
      <c r="A31" s="6" t="s">
        <v>33</v>
      </c>
      <c r="C31" s="5">
        <v>205059</v>
      </c>
      <c r="E31" s="5">
        <v>3963634328</v>
      </c>
      <c r="G31" s="5">
        <v>4227618764.223</v>
      </c>
      <c r="I31" s="5">
        <v>0</v>
      </c>
      <c r="K31" s="5">
        <v>0</v>
      </c>
      <c r="M31" s="5">
        <v>0</v>
      </c>
      <c r="O31" s="5">
        <v>0</v>
      </c>
      <c r="Q31" s="5">
        <v>205059</v>
      </c>
      <c r="S31" s="5">
        <v>16620</v>
      </c>
      <c r="U31" s="5">
        <v>3963634328</v>
      </c>
      <c r="W31" s="5">
        <v>3387802500.5489998</v>
      </c>
      <c r="Y31" s="11">
        <v>2.5000000000000001E-3</v>
      </c>
    </row>
    <row r="32" spans="1:25" ht="21" x14ac:dyDescent="0.25">
      <c r="A32" s="6" t="s">
        <v>121</v>
      </c>
      <c r="C32" s="5">
        <v>0</v>
      </c>
      <c r="E32" s="5">
        <v>0</v>
      </c>
      <c r="G32" s="5">
        <v>0</v>
      </c>
      <c r="I32" s="5">
        <v>2081</v>
      </c>
      <c r="K32" s="5">
        <v>9996688016</v>
      </c>
      <c r="M32" s="5">
        <v>0</v>
      </c>
      <c r="O32" s="5">
        <v>0</v>
      </c>
      <c r="Q32" s="5">
        <v>2081</v>
      </c>
      <c r="S32" s="5">
        <v>5200000</v>
      </c>
      <c r="U32" s="5">
        <v>9996688016</v>
      </c>
      <c r="W32" s="5">
        <v>10795229120</v>
      </c>
      <c r="Y32" s="11">
        <v>8.0000000000000002E-3</v>
      </c>
    </row>
    <row r="33" spans="5:25" ht="19.5" thickBot="1" x14ac:dyDescent="0.3">
      <c r="E33" s="9">
        <f>SUM(E11:E32)</f>
        <v>1172733724052</v>
      </c>
      <c r="G33" s="9">
        <f>SUM(G11:G32)</f>
        <v>1247584868101.1426</v>
      </c>
      <c r="K33" s="9">
        <f>SUM(K11:K32)</f>
        <v>102920559484</v>
      </c>
      <c r="O33" s="9">
        <f>SUM(O11:O32)</f>
        <v>61881266926</v>
      </c>
      <c r="U33" s="9">
        <f>SUM(U11:U32)</f>
        <v>1220719580551</v>
      </c>
      <c r="W33" s="9">
        <f>SUM(W11:W32)</f>
        <v>1285836979001.0254</v>
      </c>
      <c r="Y33" s="13">
        <f>SUM(Y11:Y32)</f>
        <v>0.95649999999999991</v>
      </c>
    </row>
    <row r="34" spans="5:25" ht="19.5" thickTop="1" x14ac:dyDescent="0.25"/>
  </sheetData>
  <mergeCells count="23">
    <mergeCell ref="A8:A10"/>
    <mergeCell ref="C9:C10"/>
    <mergeCell ref="E9:E10"/>
    <mergeCell ref="G9:G10"/>
    <mergeCell ref="C8:G8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2:Y2"/>
    <mergeCell ref="A3:Y3"/>
    <mergeCell ref="A4:Y4"/>
    <mergeCell ref="A5:Y5"/>
    <mergeCell ref="A6:Y6"/>
  </mergeCells>
  <pageMargins left="0.7" right="0.7" top="0.75" bottom="0.75" header="0.3" footer="0.3"/>
  <pageSetup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Y18"/>
  <sheetViews>
    <sheetView rightToLeft="1" view="pageBreakPreview" zoomScale="90" zoomScaleNormal="100" zoomScaleSheetLayoutView="90" workbookViewId="0">
      <selection activeCell="Q22" sqref="Q16:Q22"/>
    </sheetView>
  </sheetViews>
  <sheetFormatPr defaultRowHeight="18.75" x14ac:dyDescent="0.25"/>
  <cols>
    <col min="1" max="1" width="24.28515625" style="3" bestFit="1" customWidth="1"/>
    <col min="2" max="2" width="1" style="3" customWidth="1"/>
    <col min="3" max="3" width="22" style="3" bestFit="1" customWidth="1"/>
    <col min="4" max="4" width="1" style="3" customWidth="1"/>
    <col min="5" max="5" width="13.42578125" style="3" bestFit="1" customWidth="1"/>
    <col min="6" max="6" width="1" style="3" customWidth="1"/>
    <col min="7" max="7" width="11" style="3" bestFit="1" customWidth="1"/>
    <col min="8" max="8" width="1" style="3" customWidth="1"/>
    <col min="9" max="9" width="8" style="3" bestFit="1" customWidth="1"/>
    <col min="10" max="10" width="1" style="3" customWidth="1"/>
    <col min="11" max="11" width="19" style="3" bestFit="1" customWidth="1"/>
    <col min="12" max="12" width="1" style="3" customWidth="1"/>
    <col min="13" max="13" width="20.28515625" style="3" bestFit="1" customWidth="1"/>
    <col min="14" max="14" width="1" style="3" customWidth="1"/>
    <col min="15" max="15" width="20.140625" style="3" bestFit="1" customWidth="1"/>
    <col min="16" max="16" width="1" style="3" customWidth="1"/>
    <col min="17" max="17" width="19.140625" style="3" bestFit="1" customWidth="1"/>
    <col min="18" max="18" width="1" style="3" customWidth="1"/>
    <col min="19" max="19" width="17.8554687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25" ht="2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5" ht="2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5" ht="21" x14ac:dyDescent="0.25">
      <c r="A4" s="23" t="str">
        <f>سهام!A4</f>
        <v>برای ماه منتهی به 1403/01/31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25" s="17" customFormat="1" ht="24" x14ac:dyDescent="0.55000000000000004">
      <c r="A5" s="24" t="s">
        <v>106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16"/>
      <c r="U5" s="16"/>
      <c r="V5" s="16"/>
      <c r="W5" s="16"/>
      <c r="X5" s="16"/>
      <c r="Y5" s="16"/>
    </row>
    <row r="6" spans="1:25" s="17" customFormat="1" ht="24" x14ac:dyDescent="0.55000000000000004">
      <c r="A6" s="24" t="s">
        <v>108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25" ht="21" x14ac:dyDescent="0.25">
      <c r="A7" s="23" t="s">
        <v>38</v>
      </c>
      <c r="C7" s="25" t="s">
        <v>39</v>
      </c>
      <c r="D7" s="25" t="s">
        <v>39</v>
      </c>
      <c r="E7" s="25" t="s">
        <v>39</v>
      </c>
      <c r="F7" s="25" t="s">
        <v>39</v>
      </c>
      <c r="G7" s="25" t="s">
        <v>39</v>
      </c>
      <c r="H7" s="25" t="s">
        <v>39</v>
      </c>
      <c r="I7" s="25" t="s">
        <v>39</v>
      </c>
      <c r="K7" s="25" t="str">
        <f>سهام!C8</f>
        <v>1402/12/29</v>
      </c>
      <c r="M7" s="25" t="s">
        <v>4</v>
      </c>
      <c r="N7" s="25" t="s">
        <v>4</v>
      </c>
      <c r="O7" s="25" t="s">
        <v>4</v>
      </c>
      <c r="Q7" s="25" t="str">
        <f>سهام!Q8</f>
        <v>1403/01/31</v>
      </c>
      <c r="R7" s="25" t="s">
        <v>5</v>
      </c>
      <c r="S7" s="25" t="s">
        <v>5</v>
      </c>
    </row>
    <row r="8" spans="1:25" ht="21" x14ac:dyDescent="0.25">
      <c r="A8" s="25" t="s">
        <v>38</v>
      </c>
      <c r="C8" s="25" t="s">
        <v>40</v>
      </c>
      <c r="E8" s="25" t="s">
        <v>41</v>
      </c>
      <c r="G8" s="25" t="s">
        <v>42</v>
      </c>
      <c r="I8" s="25" t="s">
        <v>36</v>
      </c>
      <c r="K8" s="25" t="s">
        <v>43</v>
      </c>
      <c r="M8" s="25" t="s">
        <v>44</v>
      </c>
      <c r="O8" s="25" t="s">
        <v>45</v>
      </c>
      <c r="Q8" s="25" t="s">
        <v>43</v>
      </c>
      <c r="S8" s="25" t="s">
        <v>37</v>
      </c>
    </row>
    <row r="9" spans="1:25" ht="21" x14ac:dyDescent="0.25">
      <c r="A9" s="6" t="s">
        <v>46</v>
      </c>
      <c r="C9" s="3" t="s">
        <v>47</v>
      </c>
      <c r="E9" s="3" t="s">
        <v>48</v>
      </c>
      <c r="G9" s="3" t="s">
        <v>49</v>
      </c>
      <c r="I9" s="5">
        <v>0</v>
      </c>
      <c r="K9" s="7">
        <v>122697257</v>
      </c>
      <c r="L9" s="7"/>
      <c r="M9" s="7">
        <v>116792288143</v>
      </c>
      <c r="N9" s="7"/>
      <c r="O9" s="7">
        <v>116905730371</v>
      </c>
      <c r="P9" s="7"/>
      <c r="Q9" s="7">
        <v>9255029</v>
      </c>
      <c r="S9" s="11">
        <v>0</v>
      </c>
    </row>
    <row r="10" spans="1:25" ht="21" x14ac:dyDescent="0.25">
      <c r="A10" s="6" t="s">
        <v>50</v>
      </c>
      <c r="C10" s="3" t="s">
        <v>51</v>
      </c>
      <c r="E10" s="3" t="s">
        <v>48</v>
      </c>
      <c r="G10" s="3" t="s">
        <v>52</v>
      </c>
      <c r="I10" s="5">
        <v>0</v>
      </c>
      <c r="K10" s="7">
        <v>537961066</v>
      </c>
      <c r="L10" s="7"/>
      <c r="M10" s="7">
        <v>2128365</v>
      </c>
      <c r="N10" s="7"/>
      <c r="O10" s="7">
        <v>0</v>
      </c>
      <c r="P10" s="7"/>
      <c r="Q10" s="7">
        <v>540089431</v>
      </c>
      <c r="S10" s="11">
        <v>4.0000000000000002E-4</v>
      </c>
    </row>
    <row r="11" spans="1:25" ht="21" x14ac:dyDescent="0.25">
      <c r="A11" s="6" t="s">
        <v>53</v>
      </c>
      <c r="C11" s="3" t="s">
        <v>54</v>
      </c>
      <c r="E11" s="3" t="s">
        <v>48</v>
      </c>
      <c r="G11" s="3" t="s">
        <v>55</v>
      </c>
      <c r="I11" s="5">
        <v>0</v>
      </c>
      <c r="K11" s="7">
        <v>1020663</v>
      </c>
      <c r="L11" s="7"/>
      <c r="M11" s="7">
        <v>4305</v>
      </c>
      <c r="N11" s="7"/>
      <c r="O11" s="7">
        <v>0</v>
      </c>
      <c r="P11" s="7"/>
      <c r="Q11" s="7">
        <v>1024968</v>
      </c>
      <c r="S11" s="11">
        <v>0</v>
      </c>
    </row>
    <row r="12" spans="1:25" ht="21" x14ac:dyDescent="0.25">
      <c r="A12" s="6" t="s">
        <v>56</v>
      </c>
      <c r="C12" s="3" t="s">
        <v>57</v>
      </c>
      <c r="E12" s="3" t="s">
        <v>48</v>
      </c>
      <c r="G12" s="3" t="s">
        <v>58</v>
      </c>
      <c r="I12" s="5">
        <v>0</v>
      </c>
      <c r="K12" s="7">
        <v>19610606</v>
      </c>
      <c r="L12" s="7"/>
      <c r="M12" s="7">
        <v>77854</v>
      </c>
      <c r="N12" s="7"/>
      <c r="O12" s="7">
        <v>0</v>
      </c>
      <c r="P12" s="7"/>
      <c r="Q12" s="7">
        <v>19688460</v>
      </c>
      <c r="S12" s="11">
        <v>0</v>
      </c>
    </row>
    <row r="13" spans="1:25" ht="21" x14ac:dyDescent="0.25">
      <c r="A13" s="6" t="s">
        <v>59</v>
      </c>
      <c r="C13" s="3" t="s">
        <v>60</v>
      </c>
      <c r="E13" s="3" t="s">
        <v>48</v>
      </c>
      <c r="G13" s="3" t="s">
        <v>61</v>
      </c>
      <c r="I13" s="5">
        <v>0</v>
      </c>
      <c r="K13" s="7">
        <v>12692925200</v>
      </c>
      <c r="L13" s="7"/>
      <c r="M13" s="7">
        <v>42511153811</v>
      </c>
      <c r="N13" s="7"/>
      <c r="O13" s="7">
        <v>511200</v>
      </c>
      <c r="P13" s="7"/>
      <c r="Q13" s="7">
        <v>55203567811</v>
      </c>
      <c r="S13" s="11">
        <v>4.1099999999999998E-2</v>
      </c>
    </row>
    <row r="14" spans="1:25" ht="19.5" thickBot="1" x14ac:dyDescent="0.3">
      <c r="K14" s="8">
        <f>SUM(K9:K13)</f>
        <v>13374214792</v>
      </c>
      <c r="M14" s="8">
        <f>SUM(M9:M13)</f>
        <v>159305652478</v>
      </c>
      <c r="O14" s="8">
        <f>SUM(O9:O13)</f>
        <v>116906241571</v>
      </c>
      <c r="Q14" s="8">
        <f>SUM(Q9:Q13)</f>
        <v>55773625699</v>
      </c>
      <c r="S14" s="13">
        <f>SUM(S9:S13)</f>
        <v>4.1499999999999995E-2</v>
      </c>
    </row>
    <row r="15" spans="1:25" ht="19.5" thickTop="1" x14ac:dyDescent="0.25"/>
    <row r="16" spans="1:25" x14ac:dyDescent="0.25">
      <c r="Q16" s="5"/>
    </row>
    <row r="18" spans="17:17" x14ac:dyDescent="0.25">
      <c r="Q18" s="5"/>
    </row>
  </sheetData>
  <mergeCells count="19">
    <mergeCell ref="A7:A8"/>
    <mergeCell ref="C8"/>
    <mergeCell ref="E8"/>
    <mergeCell ref="G8"/>
    <mergeCell ref="I8"/>
    <mergeCell ref="C7:I7"/>
    <mergeCell ref="Q8"/>
    <mergeCell ref="S8"/>
    <mergeCell ref="Q7:S7"/>
    <mergeCell ref="K8"/>
    <mergeCell ref="K7"/>
    <mergeCell ref="M8"/>
    <mergeCell ref="O8"/>
    <mergeCell ref="M7:O7"/>
    <mergeCell ref="A2:S2"/>
    <mergeCell ref="A3:S3"/>
    <mergeCell ref="A4:S4"/>
    <mergeCell ref="A5:S5"/>
    <mergeCell ref="A6:S6"/>
  </mergeCells>
  <pageMargins left="0.7" right="0.7" top="0.75" bottom="0.75" header="0.3" footer="0.3"/>
  <pageSetup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U43"/>
  <sheetViews>
    <sheetView rightToLeft="1" view="pageBreakPreview" topLeftCell="C16" zoomScale="70" zoomScaleNormal="70" zoomScaleSheetLayoutView="70" workbookViewId="0">
      <selection activeCell="K48" sqref="K41:M48"/>
    </sheetView>
  </sheetViews>
  <sheetFormatPr defaultRowHeight="18.75" x14ac:dyDescent="0.25"/>
  <cols>
    <col min="1" max="1" width="29.140625" style="3" bestFit="1" customWidth="1"/>
    <col min="2" max="2" width="1" style="3" customWidth="1"/>
    <col min="3" max="3" width="14.85546875" style="3" bestFit="1" customWidth="1"/>
    <col min="4" max="4" width="1" style="3" customWidth="1"/>
    <col min="5" max="5" width="16.140625" style="3" bestFit="1" customWidth="1"/>
    <col min="6" max="6" width="1" style="3" customWidth="1"/>
    <col min="7" max="7" width="14.85546875" style="3" bestFit="1" customWidth="1"/>
    <col min="8" max="8" width="1" style="3" customWidth="1"/>
    <col min="9" max="9" width="16.140625" style="3" bestFit="1" customWidth="1"/>
    <col min="10" max="10" width="1" style="3" customWidth="1"/>
    <col min="11" max="11" width="17.42578125" style="3" bestFit="1" customWidth="1"/>
    <col min="12" max="12" width="1" style="3" customWidth="1"/>
    <col min="13" max="13" width="14.85546875" style="3" bestFit="1" customWidth="1"/>
    <col min="14" max="14" width="1" style="3" customWidth="1"/>
    <col min="15" max="15" width="17" style="3" bestFit="1" customWidth="1"/>
    <col min="16" max="16" width="1" style="3" customWidth="1"/>
    <col min="17" max="17" width="15.140625" style="3" bestFit="1" customWidth="1"/>
    <col min="18" max="18" width="1" style="3" customWidth="1"/>
    <col min="19" max="19" width="17" style="3" bestFit="1" customWidth="1"/>
    <col min="20" max="20" width="1" style="3" customWidth="1"/>
    <col min="21" max="21" width="17.42578125" style="3" bestFit="1" customWidth="1"/>
    <col min="22" max="22" width="1" style="3" customWidth="1"/>
    <col min="23" max="23" width="9.140625" style="3" customWidth="1"/>
    <col min="24" max="16384" width="9.140625" style="3"/>
  </cols>
  <sheetData>
    <row r="2" spans="1:21" ht="2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21" x14ac:dyDescent="0.25">
      <c r="A3" s="23" t="s">
        <v>62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21" x14ac:dyDescent="0.25">
      <c r="A4" s="23" t="str">
        <f>سهام!A4</f>
        <v>برای ماه منتهی به 1403/01/31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 s="17" customFormat="1" ht="24" x14ac:dyDescent="0.55000000000000004">
      <c r="A5" s="24" t="s">
        <v>109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s="17" customFormat="1" ht="24" x14ac:dyDescent="0.55000000000000004">
      <c r="A6" s="24" t="s">
        <v>110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8" spans="1:21" ht="21" x14ac:dyDescent="0.25">
      <c r="A8" s="23" t="s">
        <v>2</v>
      </c>
      <c r="C8" s="25" t="s">
        <v>64</v>
      </c>
      <c r="D8" s="25" t="s">
        <v>64</v>
      </c>
      <c r="E8" s="25" t="s">
        <v>64</v>
      </c>
      <c r="F8" s="25" t="s">
        <v>64</v>
      </c>
      <c r="G8" s="25" t="s">
        <v>64</v>
      </c>
      <c r="H8" s="25" t="s">
        <v>64</v>
      </c>
      <c r="I8" s="25" t="s">
        <v>64</v>
      </c>
      <c r="J8" s="25" t="s">
        <v>64</v>
      </c>
      <c r="K8" s="25" t="s">
        <v>64</v>
      </c>
      <c r="M8" s="25" t="s">
        <v>65</v>
      </c>
      <c r="N8" s="25" t="s">
        <v>65</v>
      </c>
      <c r="O8" s="25" t="s">
        <v>65</v>
      </c>
      <c r="P8" s="25" t="s">
        <v>65</v>
      </c>
      <c r="Q8" s="25" t="s">
        <v>65</v>
      </c>
      <c r="R8" s="25" t="s">
        <v>65</v>
      </c>
      <c r="S8" s="25" t="s">
        <v>65</v>
      </c>
      <c r="T8" s="25" t="s">
        <v>65</v>
      </c>
      <c r="U8" s="25" t="s">
        <v>65</v>
      </c>
    </row>
    <row r="9" spans="1:21" ht="21" x14ac:dyDescent="0.25">
      <c r="A9" s="25" t="s">
        <v>2</v>
      </c>
      <c r="C9" s="25" t="s">
        <v>91</v>
      </c>
      <c r="E9" s="25" t="s">
        <v>92</v>
      </c>
      <c r="G9" s="25" t="s">
        <v>93</v>
      </c>
      <c r="I9" s="25" t="s">
        <v>43</v>
      </c>
      <c r="K9" s="25" t="s">
        <v>94</v>
      </c>
      <c r="M9" s="25" t="s">
        <v>91</v>
      </c>
      <c r="O9" s="25" t="s">
        <v>92</v>
      </c>
      <c r="Q9" s="25" t="s">
        <v>93</v>
      </c>
      <c r="S9" s="25" t="s">
        <v>43</v>
      </c>
      <c r="U9" s="25" t="s">
        <v>94</v>
      </c>
    </row>
    <row r="10" spans="1:21" ht="21" x14ac:dyDescent="0.25">
      <c r="A10" s="6" t="s">
        <v>23</v>
      </c>
      <c r="C10" s="5">
        <v>0</v>
      </c>
      <c r="E10" s="5">
        <v>0</v>
      </c>
      <c r="G10" s="5">
        <v>7024397048</v>
      </c>
      <c r="I10" s="5">
        <v>7024397048</v>
      </c>
      <c r="K10" s="11">
        <v>-2.899</v>
      </c>
      <c r="M10" s="5">
        <v>0</v>
      </c>
      <c r="O10" s="5">
        <v>0</v>
      </c>
      <c r="Q10" s="5">
        <v>7024397048</v>
      </c>
      <c r="S10" s="5">
        <v>7024397048</v>
      </c>
      <c r="U10" s="11">
        <v>4.6399999999999997E-2</v>
      </c>
    </row>
    <row r="11" spans="1:21" ht="21" x14ac:dyDescent="0.25">
      <c r="A11" s="6" t="s">
        <v>20</v>
      </c>
      <c r="C11" s="5">
        <v>0</v>
      </c>
      <c r="E11" s="5">
        <v>0</v>
      </c>
      <c r="G11" s="5">
        <v>-5244</v>
      </c>
      <c r="I11" s="5">
        <v>-5244</v>
      </c>
      <c r="K11" s="11">
        <v>0</v>
      </c>
      <c r="M11" s="5">
        <v>0</v>
      </c>
      <c r="O11" s="5">
        <v>0</v>
      </c>
      <c r="Q11" s="5">
        <v>425495956</v>
      </c>
      <c r="S11" s="5">
        <v>425495956</v>
      </c>
      <c r="U11" s="11">
        <v>2.8E-3</v>
      </c>
    </row>
    <row r="12" spans="1:21" ht="21" x14ac:dyDescent="0.25">
      <c r="A12" s="6" t="s">
        <v>15</v>
      </c>
      <c r="C12" s="5">
        <v>0</v>
      </c>
      <c r="E12" s="5">
        <v>-251188189</v>
      </c>
      <c r="G12" s="5">
        <v>-77827863</v>
      </c>
      <c r="I12" s="5">
        <v>-329016052</v>
      </c>
      <c r="K12" s="11">
        <v>0.1358</v>
      </c>
      <c r="M12" s="5">
        <v>2601187482</v>
      </c>
      <c r="O12" s="5">
        <v>-1692779947</v>
      </c>
      <c r="Q12" s="5">
        <v>2758042233</v>
      </c>
      <c r="S12" s="5">
        <v>3666449768</v>
      </c>
      <c r="U12" s="11">
        <v>2.4199999999999999E-2</v>
      </c>
    </row>
    <row r="13" spans="1:21" ht="21" x14ac:dyDescent="0.25">
      <c r="A13" s="6" t="s">
        <v>84</v>
      </c>
      <c r="C13" s="5">
        <v>0</v>
      </c>
      <c r="E13" s="5">
        <v>0</v>
      </c>
      <c r="G13" s="5">
        <v>0</v>
      </c>
      <c r="I13" s="5">
        <v>0</v>
      </c>
      <c r="K13" s="11">
        <v>0</v>
      </c>
      <c r="M13" s="5">
        <v>0</v>
      </c>
      <c r="O13" s="5">
        <v>0</v>
      </c>
      <c r="Q13" s="5">
        <v>34920547</v>
      </c>
      <c r="S13" s="5">
        <v>34920547</v>
      </c>
      <c r="U13" s="11">
        <v>2.0000000000000001E-4</v>
      </c>
    </row>
    <row r="14" spans="1:21" ht="21" x14ac:dyDescent="0.25">
      <c r="A14" s="6" t="s">
        <v>85</v>
      </c>
      <c r="C14" s="5">
        <v>0</v>
      </c>
      <c r="E14" s="5">
        <v>0</v>
      </c>
      <c r="G14" s="5">
        <v>0</v>
      </c>
      <c r="I14" s="5">
        <v>0</v>
      </c>
      <c r="K14" s="11">
        <v>0</v>
      </c>
      <c r="M14" s="5">
        <v>0</v>
      </c>
      <c r="O14" s="5">
        <v>0</v>
      </c>
      <c r="Q14" s="5">
        <v>641413590</v>
      </c>
      <c r="S14" s="5">
        <v>641413590</v>
      </c>
      <c r="U14" s="11">
        <v>4.1999999999999997E-3</v>
      </c>
    </row>
    <row r="15" spans="1:21" ht="21" x14ac:dyDescent="0.25">
      <c r="A15" s="6" t="s">
        <v>29</v>
      </c>
      <c r="C15" s="5">
        <v>0</v>
      </c>
      <c r="E15" s="5">
        <v>-1502426653</v>
      </c>
      <c r="G15" s="5">
        <v>0</v>
      </c>
      <c r="I15" s="5">
        <v>-1502426653</v>
      </c>
      <c r="K15" s="11">
        <v>0.62009999999999998</v>
      </c>
      <c r="M15" s="5">
        <v>0</v>
      </c>
      <c r="O15" s="5">
        <v>3229205457</v>
      </c>
      <c r="Q15" s="5">
        <v>177038643</v>
      </c>
      <c r="S15" s="5">
        <v>3406244100</v>
      </c>
      <c r="U15" s="11">
        <v>2.2499999999999999E-2</v>
      </c>
    </row>
    <row r="16" spans="1:21" ht="21" x14ac:dyDescent="0.25">
      <c r="A16" s="6" t="s">
        <v>86</v>
      </c>
      <c r="C16" s="5">
        <v>0</v>
      </c>
      <c r="E16" s="5">
        <v>0</v>
      </c>
      <c r="G16" s="5">
        <v>0</v>
      </c>
      <c r="I16" s="5">
        <v>0</v>
      </c>
      <c r="K16" s="11">
        <v>0</v>
      </c>
      <c r="M16" s="5">
        <v>0</v>
      </c>
      <c r="O16" s="5">
        <v>0</v>
      </c>
      <c r="Q16" s="5">
        <v>793678090</v>
      </c>
      <c r="S16" s="5">
        <v>793678090</v>
      </c>
      <c r="U16" s="11">
        <v>5.1999999999999998E-3</v>
      </c>
    </row>
    <row r="17" spans="1:21" ht="21" x14ac:dyDescent="0.25">
      <c r="A17" s="6" t="s">
        <v>87</v>
      </c>
      <c r="C17" s="5">
        <v>0</v>
      </c>
      <c r="E17" s="5">
        <v>0</v>
      </c>
      <c r="G17" s="5">
        <v>0</v>
      </c>
      <c r="I17" s="5">
        <v>0</v>
      </c>
      <c r="K17" s="11">
        <v>0</v>
      </c>
      <c r="M17" s="5">
        <v>0</v>
      </c>
      <c r="O17" s="5">
        <v>0</v>
      </c>
      <c r="Q17" s="5">
        <v>457793191</v>
      </c>
      <c r="S17" s="5">
        <v>457793191</v>
      </c>
      <c r="U17" s="11">
        <v>3.0000000000000001E-3</v>
      </c>
    </row>
    <row r="18" spans="1:21" ht="21" x14ac:dyDescent="0.25">
      <c r="A18" s="6" t="s">
        <v>24</v>
      </c>
      <c r="C18" s="5">
        <v>0</v>
      </c>
      <c r="E18" s="5">
        <v>2341760604</v>
      </c>
      <c r="G18" s="5">
        <v>0</v>
      </c>
      <c r="I18" s="5">
        <v>2341760604</v>
      </c>
      <c r="K18" s="11">
        <v>-0.96650000000000003</v>
      </c>
      <c r="M18" s="5">
        <v>0</v>
      </c>
      <c r="O18" s="5">
        <v>46974473939</v>
      </c>
      <c r="Q18" s="5">
        <v>7253617705</v>
      </c>
      <c r="S18" s="5">
        <v>54228091644</v>
      </c>
      <c r="U18" s="11">
        <v>0.3579</v>
      </c>
    </row>
    <row r="19" spans="1:21" ht="21" x14ac:dyDescent="0.25">
      <c r="A19" s="6" t="s">
        <v>88</v>
      </c>
      <c r="C19" s="5">
        <v>0</v>
      </c>
      <c r="E19" s="5">
        <v>0</v>
      </c>
      <c r="G19" s="5">
        <v>0</v>
      </c>
      <c r="I19" s="5">
        <v>0</v>
      </c>
      <c r="K19" s="11">
        <v>0</v>
      </c>
      <c r="M19" s="5">
        <v>0</v>
      </c>
      <c r="O19" s="5">
        <v>0</v>
      </c>
      <c r="Q19" s="5">
        <v>734678073</v>
      </c>
      <c r="S19" s="5">
        <v>734678073</v>
      </c>
      <c r="U19" s="11">
        <v>4.7999999999999996E-3</v>
      </c>
    </row>
    <row r="20" spans="1:21" ht="21" x14ac:dyDescent="0.25">
      <c r="A20" s="6" t="s">
        <v>89</v>
      </c>
      <c r="C20" s="5">
        <v>0</v>
      </c>
      <c r="E20" s="5">
        <v>0</v>
      </c>
      <c r="G20" s="5">
        <v>0</v>
      </c>
      <c r="I20" s="5">
        <v>0</v>
      </c>
      <c r="K20" s="11">
        <v>0</v>
      </c>
      <c r="M20" s="5">
        <v>0</v>
      </c>
      <c r="O20" s="5">
        <v>0</v>
      </c>
      <c r="Q20" s="5">
        <v>0</v>
      </c>
      <c r="S20" s="5">
        <v>0</v>
      </c>
      <c r="U20" s="11">
        <v>0</v>
      </c>
    </row>
    <row r="21" spans="1:21" ht="21" x14ac:dyDescent="0.25">
      <c r="A21" s="6" t="s">
        <v>34</v>
      </c>
      <c r="C21" s="5">
        <v>0</v>
      </c>
      <c r="E21" s="5">
        <v>-119166714</v>
      </c>
      <c r="G21" s="5">
        <v>0</v>
      </c>
      <c r="I21" s="5">
        <v>-119166714</v>
      </c>
      <c r="K21" s="11">
        <v>4.9200000000000001E-2</v>
      </c>
      <c r="M21" s="5">
        <v>0</v>
      </c>
      <c r="O21" s="5">
        <v>-97526639</v>
      </c>
      <c r="Q21" s="5">
        <v>205392667</v>
      </c>
      <c r="S21" s="5">
        <v>107866028</v>
      </c>
      <c r="U21" s="11">
        <v>6.9999999999999999E-4</v>
      </c>
    </row>
    <row r="22" spans="1:21" ht="21" x14ac:dyDescent="0.25">
      <c r="A22" s="6" t="s">
        <v>90</v>
      </c>
      <c r="C22" s="5">
        <v>0</v>
      </c>
      <c r="E22" s="5">
        <v>0</v>
      </c>
      <c r="G22" s="5">
        <v>0</v>
      </c>
      <c r="I22" s="5">
        <v>0</v>
      </c>
      <c r="K22" s="11">
        <v>0</v>
      </c>
      <c r="M22" s="5">
        <v>0</v>
      </c>
      <c r="O22" s="5">
        <v>0</v>
      </c>
      <c r="Q22" s="5">
        <v>1144041940</v>
      </c>
      <c r="S22" s="5">
        <v>1144041940</v>
      </c>
      <c r="U22" s="11">
        <v>7.6E-3</v>
      </c>
    </row>
    <row r="23" spans="1:21" ht="21" x14ac:dyDescent="0.25">
      <c r="A23" s="6" t="s">
        <v>30</v>
      </c>
      <c r="C23" s="5">
        <v>0</v>
      </c>
      <c r="E23" s="5">
        <v>-2667632241</v>
      </c>
      <c r="G23" s="5">
        <v>0</v>
      </c>
      <c r="I23" s="5">
        <v>-2667632241</v>
      </c>
      <c r="K23" s="11">
        <v>1.1009</v>
      </c>
      <c r="M23" s="5">
        <v>478490658</v>
      </c>
      <c r="O23" s="5">
        <v>1082232499</v>
      </c>
      <c r="Q23" s="5">
        <v>0</v>
      </c>
      <c r="S23" s="5">
        <v>1560723157</v>
      </c>
      <c r="U23" s="11">
        <v>1.03E-2</v>
      </c>
    </row>
    <row r="24" spans="1:21" ht="21" x14ac:dyDescent="0.25">
      <c r="A24" s="6" t="s">
        <v>21</v>
      </c>
      <c r="C24" s="5">
        <v>0</v>
      </c>
      <c r="E24" s="5">
        <v>-497025000</v>
      </c>
      <c r="G24" s="5">
        <v>0</v>
      </c>
      <c r="I24" s="5">
        <v>-497025000</v>
      </c>
      <c r="K24" s="11">
        <v>0.2051</v>
      </c>
      <c r="M24" s="5">
        <v>0</v>
      </c>
      <c r="O24" s="5">
        <v>-12748881460</v>
      </c>
      <c r="Q24" s="5">
        <v>0</v>
      </c>
      <c r="S24" s="5">
        <v>-12748881460</v>
      </c>
      <c r="U24" s="11">
        <v>-8.4099999999999994E-2</v>
      </c>
    </row>
    <row r="25" spans="1:21" ht="21" x14ac:dyDescent="0.25">
      <c r="A25" s="6" t="s">
        <v>28</v>
      </c>
      <c r="C25" s="5">
        <v>0</v>
      </c>
      <c r="E25" s="5">
        <v>-2886544854</v>
      </c>
      <c r="G25" s="5">
        <v>0</v>
      </c>
      <c r="I25" s="5">
        <v>-2886544854</v>
      </c>
      <c r="K25" s="11">
        <v>1.1913</v>
      </c>
      <c r="M25" s="5">
        <v>0</v>
      </c>
      <c r="O25" s="5">
        <v>-8824206643</v>
      </c>
      <c r="Q25" s="5">
        <v>0</v>
      </c>
      <c r="S25" s="5">
        <v>-8824206643</v>
      </c>
      <c r="U25" s="11">
        <v>-5.8200000000000002E-2</v>
      </c>
    </row>
    <row r="26" spans="1:21" ht="21" x14ac:dyDescent="0.25">
      <c r="A26" s="6" t="s">
        <v>16</v>
      </c>
      <c r="C26" s="5">
        <v>0</v>
      </c>
      <c r="E26" s="5">
        <v>1602640214</v>
      </c>
      <c r="G26" s="5">
        <v>0</v>
      </c>
      <c r="I26" s="5">
        <v>1602640214</v>
      </c>
      <c r="K26" s="11">
        <v>-0.66139999999999999</v>
      </c>
      <c r="M26" s="5">
        <v>0</v>
      </c>
      <c r="O26" s="5">
        <v>-1702298520</v>
      </c>
      <c r="Q26" s="5">
        <v>0</v>
      </c>
      <c r="S26" s="5">
        <v>-1702298520</v>
      </c>
      <c r="U26" s="11">
        <v>-1.12E-2</v>
      </c>
    </row>
    <row r="27" spans="1:21" ht="21" x14ac:dyDescent="0.25">
      <c r="A27" s="6" t="s">
        <v>14</v>
      </c>
      <c r="C27" s="5">
        <v>0</v>
      </c>
      <c r="E27" s="5">
        <v>-734272925</v>
      </c>
      <c r="G27" s="5">
        <v>0</v>
      </c>
      <c r="I27" s="5">
        <v>-734272925</v>
      </c>
      <c r="K27" s="11">
        <v>0.30299999999999999</v>
      </c>
      <c r="M27" s="5">
        <v>0</v>
      </c>
      <c r="O27" s="5">
        <v>445812797</v>
      </c>
      <c r="Q27" s="5">
        <v>0</v>
      </c>
      <c r="S27" s="5">
        <v>445812797</v>
      </c>
      <c r="U27" s="11">
        <v>2.8999999999999998E-3</v>
      </c>
    </row>
    <row r="28" spans="1:21" ht="21" x14ac:dyDescent="0.25">
      <c r="A28" s="6" t="s">
        <v>31</v>
      </c>
      <c r="C28" s="5">
        <v>0</v>
      </c>
      <c r="E28" s="5">
        <v>1781000489</v>
      </c>
      <c r="G28" s="5">
        <v>0</v>
      </c>
      <c r="I28" s="5">
        <v>1781000489</v>
      </c>
      <c r="K28" s="11">
        <v>-0.73499999999999999</v>
      </c>
      <c r="M28" s="5">
        <v>0</v>
      </c>
      <c r="O28" s="5">
        <v>18038780363</v>
      </c>
      <c r="Q28" s="5">
        <v>0</v>
      </c>
      <c r="S28" s="5">
        <v>18038780363</v>
      </c>
      <c r="U28" s="11">
        <v>0.11899999999999999</v>
      </c>
    </row>
    <row r="29" spans="1:21" ht="21" x14ac:dyDescent="0.25">
      <c r="A29" s="6" t="s">
        <v>18</v>
      </c>
      <c r="C29" s="5">
        <v>0</v>
      </c>
      <c r="E29" s="5">
        <v>-676115433</v>
      </c>
      <c r="G29" s="5">
        <v>0</v>
      </c>
      <c r="I29" s="5">
        <v>-676115433</v>
      </c>
      <c r="K29" s="11">
        <v>0.27900000000000003</v>
      </c>
      <c r="M29" s="5">
        <v>0</v>
      </c>
      <c r="O29" s="5">
        <v>-1034533928</v>
      </c>
      <c r="Q29" s="5">
        <v>0</v>
      </c>
      <c r="S29" s="5">
        <v>-1034533928</v>
      </c>
      <c r="U29" s="11">
        <v>-6.7999999999999996E-3</v>
      </c>
    </row>
    <row r="30" spans="1:21" ht="21" x14ac:dyDescent="0.25">
      <c r="A30" s="6" t="s">
        <v>32</v>
      </c>
      <c r="C30" s="5">
        <v>0</v>
      </c>
      <c r="E30" s="5">
        <v>4267822922</v>
      </c>
      <c r="G30" s="5">
        <v>0</v>
      </c>
      <c r="I30" s="5">
        <v>4267822922</v>
      </c>
      <c r="K30" s="11">
        <v>-1.7614000000000001</v>
      </c>
      <c r="M30" s="5">
        <v>0</v>
      </c>
      <c r="O30" s="5">
        <v>13763442356</v>
      </c>
      <c r="Q30" s="5">
        <v>0</v>
      </c>
      <c r="S30" s="5">
        <v>13763442356</v>
      </c>
      <c r="U30" s="11">
        <v>9.0800000000000006E-2</v>
      </c>
    </row>
    <row r="31" spans="1:21" ht="21" x14ac:dyDescent="0.25">
      <c r="A31" s="6" t="s">
        <v>17</v>
      </c>
      <c r="C31" s="5">
        <v>0</v>
      </c>
      <c r="E31" s="5">
        <v>-2077462893</v>
      </c>
      <c r="G31" s="5">
        <v>0</v>
      </c>
      <c r="I31" s="5">
        <v>-2077462893</v>
      </c>
      <c r="K31" s="11">
        <v>0.85740000000000005</v>
      </c>
      <c r="M31" s="5">
        <v>0</v>
      </c>
      <c r="O31" s="5">
        <v>-1700590052</v>
      </c>
      <c r="Q31" s="5">
        <v>0</v>
      </c>
      <c r="S31" s="5">
        <v>-1700590052</v>
      </c>
      <c r="U31" s="11">
        <v>-1.12E-2</v>
      </c>
    </row>
    <row r="32" spans="1:21" ht="21" x14ac:dyDescent="0.25">
      <c r="A32" s="6" t="s">
        <v>22</v>
      </c>
      <c r="C32" s="5">
        <v>0</v>
      </c>
      <c r="E32" s="5">
        <v>660424328</v>
      </c>
      <c r="G32" s="5">
        <v>0</v>
      </c>
      <c r="I32" s="5">
        <v>660424328</v>
      </c>
      <c r="K32" s="11">
        <v>-0.27260000000000001</v>
      </c>
      <c r="M32" s="5">
        <v>0</v>
      </c>
      <c r="O32" s="5">
        <v>11158803431</v>
      </c>
      <c r="Q32" s="5">
        <v>0</v>
      </c>
      <c r="S32" s="5">
        <v>11158803431</v>
      </c>
      <c r="U32" s="11">
        <v>7.3599999999999999E-2</v>
      </c>
    </row>
    <row r="33" spans="1:21" ht="21" x14ac:dyDescent="0.25">
      <c r="A33" s="6" t="s">
        <v>122</v>
      </c>
      <c r="C33" s="5">
        <v>0</v>
      </c>
      <c r="E33" s="5">
        <v>798541104</v>
      </c>
      <c r="G33" s="5">
        <v>0</v>
      </c>
      <c r="I33" s="5">
        <v>798541104</v>
      </c>
      <c r="K33" s="11">
        <v>-0.3296</v>
      </c>
      <c r="M33" s="5">
        <v>0</v>
      </c>
      <c r="O33" s="5">
        <v>798541104</v>
      </c>
      <c r="Q33" s="5">
        <v>0</v>
      </c>
      <c r="S33" s="5">
        <v>798541104</v>
      </c>
      <c r="U33" s="11">
        <v>5.3E-3</v>
      </c>
    </row>
    <row r="34" spans="1:21" ht="21" x14ac:dyDescent="0.25">
      <c r="A34" s="6" t="s">
        <v>27</v>
      </c>
      <c r="C34" s="5">
        <v>0</v>
      </c>
      <c r="E34" s="5">
        <v>-565018020</v>
      </c>
      <c r="G34" s="5">
        <v>0</v>
      </c>
      <c r="I34" s="5">
        <v>-565018020</v>
      </c>
      <c r="K34" s="11">
        <v>0.23319999999999999</v>
      </c>
      <c r="M34" s="5">
        <v>0</v>
      </c>
      <c r="O34" s="5">
        <v>-1363455570</v>
      </c>
      <c r="Q34" s="5">
        <v>0</v>
      </c>
      <c r="S34" s="5">
        <v>-1363455570</v>
      </c>
      <c r="U34" s="11">
        <v>-8.9999999999999993E-3</v>
      </c>
    </row>
    <row r="35" spans="1:21" ht="21" x14ac:dyDescent="0.25">
      <c r="A35" s="6" t="s">
        <v>26</v>
      </c>
      <c r="C35" s="5">
        <v>0</v>
      </c>
      <c r="E35" s="5">
        <v>-675954000</v>
      </c>
      <c r="G35" s="5">
        <v>0</v>
      </c>
      <c r="I35" s="5">
        <v>-675954000</v>
      </c>
      <c r="K35" s="11">
        <v>0.27900000000000003</v>
      </c>
      <c r="M35" s="5">
        <v>0</v>
      </c>
      <c r="O35" s="5">
        <v>-1227803179</v>
      </c>
      <c r="Q35" s="5">
        <v>0</v>
      </c>
      <c r="S35" s="5">
        <v>-1227803179</v>
      </c>
      <c r="U35" s="11">
        <v>-8.0999999999999996E-3</v>
      </c>
    </row>
    <row r="36" spans="1:21" ht="21" x14ac:dyDescent="0.25">
      <c r="A36" s="6" t="s">
        <v>19</v>
      </c>
      <c r="C36" s="5">
        <v>0</v>
      </c>
      <c r="E36" s="5">
        <v>-860544775</v>
      </c>
      <c r="G36" s="5">
        <v>0</v>
      </c>
      <c r="I36" s="5">
        <v>-860544775</v>
      </c>
      <c r="K36" s="11">
        <v>0.35520000000000002</v>
      </c>
      <c r="M36" s="5">
        <v>0</v>
      </c>
      <c r="O36" s="5">
        <v>-1730887959</v>
      </c>
      <c r="Q36" s="5">
        <v>0</v>
      </c>
      <c r="S36" s="5">
        <v>-1730887959</v>
      </c>
      <c r="U36" s="11">
        <v>-1.14E-2</v>
      </c>
    </row>
    <row r="37" spans="1:21" ht="21" x14ac:dyDescent="0.25">
      <c r="A37" s="6" t="s">
        <v>33</v>
      </c>
      <c r="C37" s="5">
        <v>0</v>
      </c>
      <c r="E37" s="5">
        <v>-839816263</v>
      </c>
      <c r="G37" s="5">
        <v>0</v>
      </c>
      <c r="I37" s="5">
        <v>-839816263</v>
      </c>
      <c r="K37" s="11">
        <v>0.34660000000000002</v>
      </c>
      <c r="M37" s="5">
        <v>0</v>
      </c>
      <c r="O37" s="5">
        <v>-575831827</v>
      </c>
      <c r="Q37" s="5">
        <v>0</v>
      </c>
      <c r="S37" s="5">
        <v>-575831827</v>
      </c>
      <c r="U37" s="11">
        <v>-3.8E-3</v>
      </c>
    </row>
    <row r="38" spans="1:21" ht="21" x14ac:dyDescent="0.25">
      <c r="A38" s="6" t="s">
        <v>25</v>
      </c>
      <c r="C38" s="5">
        <v>0</v>
      </c>
      <c r="E38" s="5">
        <v>-2712581084</v>
      </c>
      <c r="G38" s="5">
        <v>0</v>
      </c>
      <c r="I38" s="5">
        <v>-2712581084</v>
      </c>
      <c r="K38" s="11">
        <v>1.1194999999999999</v>
      </c>
      <c r="M38" s="5">
        <v>0</v>
      </c>
      <c r="O38" s="5">
        <v>2324902225</v>
      </c>
      <c r="Q38" s="5">
        <v>0</v>
      </c>
      <c r="S38" s="5">
        <v>2324902225</v>
      </c>
      <c r="U38" s="11">
        <v>1.5299999999999999E-2</v>
      </c>
    </row>
    <row r="39" spans="1:21" ht="19.5" thickBot="1" x14ac:dyDescent="0.3">
      <c r="C39" s="9">
        <f>SUM(C10:C38)</f>
        <v>0</v>
      </c>
      <c r="E39" s="9">
        <f>SUM(E10:E38)</f>
        <v>-5613559383</v>
      </c>
      <c r="G39" s="9">
        <f>SUM(G10:G38)</f>
        <v>6946563941</v>
      </c>
      <c r="I39" s="9">
        <f>SUM(I10:I38)</f>
        <v>1333004558</v>
      </c>
      <c r="K39" s="12">
        <f>SUM(K10:K38)</f>
        <v>-0.55020000000000024</v>
      </c>
      <c r="M39" s="9">
        <f>SUM(M10:M38)</f>
        <v>3079678140</v>
      </c>
      <c r="O39" s="9">
        <f>SUM(O10:O38)</f>
        <v>65117398447</v>
      </c>
      <c r="Q39" s="9">
        <f>SUM(Q10:Q38)</f>
        <v>21650509683</v>
      </c>
      <c r="S39" s="9">
        <f>SUM(S10:S38)</f>
        <v>89847586270</v>
      </c>
      <c r="U39" s="12">
        <f>SUM(U10:U38)</f>
        <v>0.59289999999999998</v>
      </c>
    </row>
    <row r="40" spans="1:21" ht="19.5" thickTop="1" x14ac:dyDescent="0.25"/>
    <row r="43" spans="1:21" x14ac:dyDescent="0.25">
      <c r="M43" s="5"/>
    </row>
  </sheetData>
  <mergeCells count="18">
    <mergeCell ref="A8:A9"/>
    <mergeCell ref="C9"/>
    <mergeCell ref="E9"/>
    <mergeCell ref="G9"/>
    <mergeCell ref="I9"/>
    <mergeCell ref="S9"/>
    <mergeCell ref="U9"/>
    <mergeCell ref="M8:U8"/>
    <mergeCell ref="K9"/>
    <mergeCell ref="C8:K8"/>
    <mergeCell ref="M9"/>
    <mergeCell ref="O9"/>
    <mergeCell ref="Q9"/>
    <mergeCell ref="A2:U2"/>
    <mergeCell ref="A3:U3"/>
    <mergeCell ref="A4:U4"/>
    <mergeCell ref="A5:U5"/>
    <mergeCell ref="A6:U6"/>
  </mergeCells>
  <pageMargins left="0.7" right="0.7" top="0.75" bottom="0.75" header="0.3" footer="0.3"/>
  <pageSetup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Q32"/>
  <sheetViews>
    <sheetView rightToLeft="1" view="pageBreakPreview" topLeftCell="A3" zoomScale="80" zoomScaleNormal="80" zoomScaleSheetLayoutView="80" workbookViewId="0">
      <selection activeCell="Q31" sqref="Q31:Q38"/>
    </sheetView>
  </sheetViews>
  <sheetFormatPr defaultRowHeight="18.75" x14ac:dyDescent="0.25"/>
  <cols>
    <col min="1" max="1" width="29" style="3" bestFit="1" customWidth="1"/>
    <col min="2" max="2" width="1" style="3" customWidth="1"/>
    <col min="3" max="3" width="12" style="3" bestFit="1" customWidth="1"/>
    <col min="4" max="4" width="1" style="3" customWidth="1"/>
    <col min="5" max="5" width="19" style="3" bestFit="1" customWidth="1"/>
    <col min="6" max="6" width="1" style="3" customWidth="1"/>
    <col min="7" max="7" width="19.140625" style="3" bestFit="1" customWidth="1"/>
    <col min="8" max="8" width="1" style="3" customWidth="1"/>
    <col min="9" max="9" width="26.42578125" style="3" bestFit="1" customWidth="1"/>
    <col min="10" max="10" width="1" style="3" customWidth="1"/>
    <col min="11" max="11" width="12" style="3" bestFit="1" customWidth="1"/>
    <col min="12" max="12" width="1" style="3" customWidth="1"/>
    <col min="13" max="13" width="19" style="3" bestFit="1" customWidth="1"/>
    <col min="14" max="14" width="1" style="3" customWidth="1"/>
    <col min="15" max="15" width="19.140625" style="3" bestFit="1" customWidth="1"/>
    <col min="16" max="16" width="1" style="3" customWidth="1"/>
    <col min="17" max="17" width="26.42578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1" x14ac:dyDescent="0.25">
      <c r="A3" s="23" t="s">
        <v>62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x14ac:dyDescent="0.25">
      <c r="A4" s="23" t="str">
        <f>سهام!A4</f>
        <v>برای ماه منتهی به 1403/01/31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s="17" customFormat="1" ht="24" x14ac:dyDescent="0.55000000000000004">
      <c r="A5" s="16" t="s">
        <v>111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7" spans="1:17" ht="21" x14ac:dyDescent="0.25">
      <c r="A7" s="23" t="s">
        <v>2</v>
      </c>
      <c r="C7" s="25" t="s">
        <v>64</v>
      </c>
      <c r="D7" s="25" t="s">
        <v>64</v>
      </c>
      <c r="E7" s="25" t="s">
        <v>64</v>
      </c>
      <c r="F7" s="25" t="s">
        <v>64</v>
      </c>
      <c r="G7" s="25" t="s">
        <v>64</v>
      </c>
      <c r="H7" s="25" t="s">
        <v>64</v>
      </c>
      <c r="I7" s="25" t="s">
        <v>64</v>
      </c>
      <c r="K7" s="25" t="s">
        <v>65</v>
      </c>
      <c r="L7" s="25" t="s">
        <v>65</v>
      </c>
      <c r="M7" s="25" t="s">
        <v>65</v>
      </c>
      <c r="N7" s="25" t="s">
        <v>65</v>
      </c>
      <c r="O7" s="25" t="s">
        <v>65</v>
      </c>
      <c r="P7" s="25" t="s">
        <v>65</v>
      </c>
      <c r="Q7" s="25" t="s">
        <v>65</v>
      </c>
    </row>
    <row r="8" spans="1:17" ht="21" x14ac:dyDescent="0.25">
      <c r="A8" s="25" t="s">
        <v>2</v>
      </c>
      <c r="C8" s="25" t="s">
        <v>6</v>
      </c>
      <c r="E8" s="25" t="s">
        <v>80</v>
      </c>
      <c r="G8" s="25" t="s">
        <v>81</v>
      </c>
      <c r="I8" s="25" t="s">
        <v>82</v>
      </c>
      <c r="K8" s="25" t="s">
        <v>6</v>
      </c>
      <c r="M8" s="25" t="s">
        <v>80</v>
      </c>
      <c r="O8" s="25" t="s">
        <v>81</v>
      </c>
      <c r="Q8" s="25" t="s">
        <v>82</v>
      </c>
    </row>
    <row r="9" spans="1:17" ht="21" x14ac:dyDescent="0.25">
      <c r="A9" s="4" t="s">
        <v>21</v>
      </c>
      <c r="C9" s="5">
        <v>5000000</v>
      </c>
      <c r="E9" s="5">
        <v>71521897500</v>
      </c>
      <c r="G9" s="5">
        <v>72018922500</v>
      </c>
      <c r="I9" s="5">
        <v>-497025000</v>
      </c>
      <c r="K9" s="5">
        <v>5000000</v>
      </c>
      <c r="M9" s="5">
        <v>71521897500</v>
      </c>
      <c r="O9" s="5">
        <v>84270778960</v>
      </c>
      <c r="Q9" s="5">
        <v>-12748881460</v>
      </c>
    </row>
    <row r="10" spans="1:17" ht="21" x14ac:dyDescent="0.25">
      <c r="A10" s="4" t="s">
        <v>28</v>
      </c>
      <c r="C10" s="5">
        <v>4148318</v>
      </c>
      <c r="E10" s="5">
        <v>48122826377</v>
      </c>
      <c r="G10" s="5">
        <v>51009371232</v>
      </c>
      <c r="I10" s="5">
        <v>-2886544854</v>
      </c>
      <c r="K10" s="5">
        <v>4148318</v>
      </c>
      <c r="M10" s="5">
        <v>48122826377</v>
      </c>
      <c r="O10" s="5">
        <v>56947033021</v>
      </c>
      <c r="Q10" s="5">
        <v>-8824206643</v>
      </c>
    </row>
    <row r="11" spans="1:17" ht="21" x14ac:dyDescent="0.25">
      <c r="A11" s="4" t="s">
        <v>16</v>
      </c>
      <c r="C11" s="5">
        <v>8061165</v>
      </c>
      <c r="E11" s="5">
        <v>51605014879</v>
      </c>
      <c r="G11" s="5">
        <v>50002374665</v>
      </c>
      <c r="I11" s="5">
        <v>1602640214</v>
      </c>
      <c r="K11" s="5">
        <v>8061165</v>
      </c>
      <c r="M11" s="5">
        <v>51605014879</v>
      </c>
      <c r="O11" s="5">
        <v>53307313400</v>
      </c>
      <c r="Q11" s="5">
        <v>-1702298520</v>
      </c>
    </row>
    <row r="12" spans="1:17" ht="21" x14ac:dyDescent="0.25">
      <c r="A12" s="4" t="s">
        <v>29</v>
      </c>
      <c r="C12" s="5">
        <v>7557098</v>
      </c>
      <c r="E12" s="5">
        <v>64303860764</v>
      </c>
      <c r="G12" s="5">
        <v>65806287418</v>
      </c>
      <c r="I12" s="5">
        <v>-1502426653</v>
      </c>
      <c r="K12" s="5">
        <v>7557098</v>
      </c>
      <c r="M12" s="5">
        <v>64303860764</v>
      </c>
      <c r="O12" s="5">
        <v>61074655307</v>
      </c>
      <c r="Q12" s="5">
        <v>3229205457</v>
      </c>
    </row>
    <row r="13" spans="1:17" ht="21" x14ac:dyDescent="0.25">
      <c r="A13" s="4" t="s">
        <v>14</v>
      </c>
      <c r="C13" s="5">
        <v>642320</v>
      </c>
      <c r="E13" s="5">
        <v>14589683778</v>
      </c>
      <c r="G13" s="5">
        <v>15323956704</v>
      </c>
      <c r="I13" s="5">
        <v>-734272925</v>
      </c>
      <c r="K13" s="5">
        <v>642320</v>
      </c>
      <c r="M13" s="5">
        <v>14589683778</v>
      </c>
      <c r="O13" s="5">
        <v>14143870981</v>
      </c>
      <c r="Q13" s="5">
        <v>445812797</v>
      </c>
    </row>
    <row r="14" spans="1:17" ht="21" x14ac:dyDescent="0.25">
      <c r="A14" s="4" t="s">
        <v>31</v>
      </c>
      <c r="C14" s="5">
        <v>28897756</v>
      </c>
      <c r="E14" s="5">
        <v>142480039184</v>
      </c>
      <c r="G14" s="5">
        <v>140699038695</v>
      </c>
      <c r="I14" s="5">
        <v>1781000489</v>
      </c>
      <c r="K14" s="5">
        <v>28897756</v>
      </c>
      <c r="M14" s="5">
        <v>142480039184</v>
      </c>
      <c r="O14" s="5">
        <v>124441258821</v>
      </c>
      <c r="Q14" s="5">
        <v>18038780363</v>
      </c>
    </row>
    <row r="15" spans="1:17" ht="21" x14ac:dyDescent="0.25">
      <c r="A15" s="4" t="s">
        <v>18</v>
      </c>
      <c r="C15" s="5">
        <v>5668020</v>
      </c>
      <c r="E15" s="5">
        <v>12468695456</v>
      </c>
      <c r="G15" s="5">
        <v>13144810890</v>
      </c>
      <c r="I15" s="5">
        <v>-676115433</v>
      </c>
      <c r="K15" s="5">
        <v>5668020</v>
      </c>
      <c r="M15" s="5">
        <v>12468695456</v>
      </c>
      <c r="O15" s="5">
        <v>13503229385</v>
      </c>
      <c r="Q15" s="5">
        <v>-1034533928</v>
      </c>
    </row>
    <row r="16" spans="1:17" ht="21" x14ac:dyDescent="0.25">
      <c r="A16" s="4" t="s">
        <v>30</v>
      </c>
      <c r="C16" s="5">
        <v>24848145</v>
      </c>
      <c r="E16" s="5">
        <v>48486686028</v>
      </c>
      <c r="G16" s="5">
        <v>51154318270</v>
      </c>
      <c r="I16" s="5">
        <v>-2667632241</v>
      </c>
      <c r="K16" s="5">
        <v>24848145</v>
      </c>
      <c r="M16" s="5">
        <v>48486686028</v>
      </c>
      <c r="O16" s="5">
        <v>47404453529</v>
      </c>
      <c r="Q16" s="5">
        <v>1082232499</v>
      </c>
    </row>
    <row r="17" spans="1:17" ht="21" x14ac:dyDescent="0.25">
      <c r="A17" s="4" t="s">
        <v>32</v>
      </c>
      <c r="C17" s="5">
        <v>18550000</v>
      </c>
      <c r="E17" s="5">
        <v>131843336625</v>
      </c>
      <c r="G17" s="5">
        <v>127575513703</v>
      </c>
      <c r="I17" s="5">
        <v>4267822922</v>
      </c>
      <c r="K17" s="5">
        <v>18550000</v>
      </c>
      <c r="M17" s="5">
        <v>131843336625</v>
      </c>
      <c r="O17" s="5">
        <v>118079894269</v>
      </c>
      <c r="Q17" s="5">
        <v>13763442356</v>
      </c>
    </row>
    <row r="18" spans="1:17" ht="21" x14ac:dyDescent="0.25">
      <c r="A18" s="4" t="s">
        <v>17</v>
      </c>
      <c r="C18" s="5">
        <v>10772669</v>
      </c>
      <c r="E18" s="5">
        <v>26514423329</v>
      </c>
      <c r="G18" s="5">
        <v>28591886223</v>
      </c>
      <c r="I18" s="5">
        <v>-2077462893</v>
      </c>
      <c r="K18" s="5">
        <v>10772669</v>
      </c>
      <c r="M18" s="5">
        <v>26514423329</v>
      </c>
      <c r="O18" s="5">
        <v>28215013382</v>
      </c>
      <c r="Q18" s="5">
        <v>-1700590052</v>
      </c>
    </row>
    <row r="19" spans="1:17" ht="21" x14ac:dyDescent="0.25">
      <c r="A19" s="4" t="s">
        <v>22</v>
      </c>
      <c r="C19" s="5">
        <v>23945804</v>
      </c>
      <c r="E19" s="5">
        <v>93713696297</v>
      </c>
      <c r="G19" s="5">
        <v>93053271969</v>
      </c>
      <c r="I19" s="5">
        <v>660424328</v>
      </c>
      <c r="K19" s="5">
        <v>23945804</v>
      </c>
      <c r="M19" s="5">
        <v>93713696297</v>
      </c>
      <c r="O19" s="5">
        <v>82554892866</v>
      </c>
      <c r="Q19" s="5">
        <v>11158803431</v>
      </c>
    </row>
    <row r="20" spans="1:17" ht="21" x14ac:dyDescent="0.25">
      <c r="A20" s="4" t="s">
        <v>122</v>
      </c>
      <c r="C20" s="5">
        <v>2081</v>
      </c>
      <c r="E20" s="5">
        <v>10795229120</v>
      </c>
      <c r="G20" s="5">
        <v>9996688016</v>
      </c>
      <c r="I20" s="5">
        <v>798541104</v>
      </c>
      <c r="K20" s="5">
        <v>2081</v>
      </c>
      <c r="M20" s="5">
        <v>10795229120</v>
      </c>
      <c r="O20" s="5">
        <v>9996688016</v>
      </c>
      <c r="Q20" s="5">
        <v>798541104</v>
      </c>
    </row>
    <row r="21" spans="1:17" ht="21" x14ac:dyDescent="0.25">
      <c r="A21" s="4" t="s">
        <v>27</v>
      </c>
      <c r="C21" s="5">
        <v>4900000</v>
      </c>
      <c r="E21" s="5">
        <v>8592170580</v>
      </c>
      <c r="G21" s="5">
        <v>9157188600</v>
      </c>
      <c r="I21" s="5">
        <v>-565018020</v>
      </c>
      <c r="K21" s="5">
        <v>4900000</v>
      </c>
      <c r="M21" s="5">
        <v>8592170580</v>
      </c>
      <c r="O21" s="5">
        <v>9955626150</v>
      </c>
      <c r="Q21" s="5">
        <v>-1363455570</v>
      </c>
    </row>
    <row r="22" spans="1:17" ht="21" x14ac:dyDescent="0.25">
      <c r="A22" s="4" t="s">
        <v>24</v>
      </c>
      <c r="C22" s="5">
        <v>67307928</v>
      </c>
      <c r="E22" s="5">
        <v>339220750349</v>
      </c>
      <c r="G22" s="5">
        <v>336878989745</v>
      </c>
      <c r="I22" s="5">
        <v>2341760604</v>
      </c>
      <c r="K22" s="5">
        <v>67307928</v>
      </c>
      <c r="M22" s="5">
        <v>339220750349</v>
      </c>
      <c r="O22" s="5">
        <v>292246276410</v>
      </c>
      <c r="Q22" s="5">
        <v>46974473939</v>
      </c>
    </row>
    <row r="23" spans="1:17" ht="21" x14ac:dyDescent="0.25">
      <c r="A23" s="4" t="s">
        <v>15</v>
      </c>
      <c r="C23" s="5">
        <v>2740000</v>
      </c>
      <c r="E23" s="5">
        <v>107694979380</v>
      </c>
      <c r="G23" s="5">
        <v>107946167569</v>
      </c>
      <c r="I23" s="5">
        <v>-251188189</v>
      </c>
      <c r="K23" s="5">
        <v>2740000</v>
      </c>
      <c r="M23" s="5">
        <v>107694979380</v>
      </c>
      <c r="O23" s="5">
        <v>109387759327</v>
      </c>
      <c r="Q23" s="5">
        <v>-1692779947</v>
      </c>
    </row>
    <row r="24" spans="1:17" ht="21" x14ac:dyDescent="0.25">
      <c r="A24" s="4" t="s">
        <v>26</v>
      </c>
      <c r="C24" s="5">
        <v>2500000</v>
      </c>
      <c r="E24" s="5">
        <v>6538363875</v>
      </c>
      <c r="G24" s="5">
        <v>7214317875</v>
      </c>
      <c r="I24" s="5">
        <v>-675954000</v>
      </c>
      <c r="K24" s="5">
        <v>2500000</v>
      </c>
      <c r="M24" s="5">
        <v>6538363875</v>
      </c>
      <c r="O24" s="5">
        <v>7766167054</v>
      </c>
      <c r="Q24" s="5">
        <v>-1227803179</v>
      </c>
    </row>
    <row r="25" spans="1:17" ht="21" x14ac:dyDescent="0.25">
      <c r="A25" s="4" t="s">
        <v>19</v>
      </c>
      <c r="C25" s="5">
        <v>25100000</v>
      </c>
      <c r="E25" s="5">
        <v>28019585565</v>
      </c>
      <c r="G25" s="5">
        <v>28880130340</v>
      </c>
      <c r="I25" s="5">
        <v>-860544775</v>
      </c>
      <c r="K25" s="5">
        <v>25100000</v>
      </c>
      <c r="M25" s="5">
        <v>28019585565</v>
      </c>
      <c r="O25" s="5">
        <v>29750473524</v>
      </c>
      <c r="Q25" s="5">
        <v>-1730887959</v>
      </c>
    </row>
    <row r="26" spans="1:17" ht="21" x14ac:dyDescent="0.25">
      <c r="A26" s="4" t="s">
        <v>33</v>
      </c>
      <c r="C26" s="5">
        <v>205059</v>
      </c>
      <c r="E26" s="5">
        <v>3387802500</v>
      </c>
      <c r="G26" s="5">
        <v>4227618764</v>
      </c>
      <c r="I26" s="5">
        <v>-839816263</v>
      </c>
      <c r="K26" s="5">
        <v>205059</v>
      </c>
      <c r="M26" s="5">
        <v>3387802500</v>
      </c>
      <c r="O26" s="5">
        <v>3963634328</v>
      </c>
      <c r="Q26" s="5">
        <v>-575831827</v>
      </c>
    </row>
    <row r="27" spans="1:17" ht="21" x14ac:dyDescent="0.25">
      <c r="A27" s="4" t="s">
        <v>25</v>
      </c>
      <c r="C27" s="5">
        <v>17932468</v>
      </c>
      <c r="E27" s="5">
        <v>75135619771</v>
      </c>
      <c r="G27" s="5">
        <v>77848200856</v>
      </c>
      <c r="I27" s="5">
        <v>-2712581084</v>
      </c>
      <c r="K27" s="5">
        <v>17932468</v>
      </c>
      <c r="M27" s="5">
        <v>75135619771</v>
      </c>
      <c r="O27" s="5">
        <v>72810717546</v>
      </c>
      <c r="Q27" s="5">
        <v>2324902225</v>
      </c>
    </row>
    <row r="28" spans="1:17" ht="21" x14ac:dyDescent="0.25">
      <c r="A28" s="4" t="s">
        <v>34</v>
      </c>
      <c r="C28" s="5">
        <v>180000</v>
      </c>
      <c r="E28" s="5">
        <v>802317636</v>
      </c>
      <c r="G28" s="5">
        <v>921484350</v>
      </c>
      <c r="I28" s="5">
        <v>-119166714</v>
      </c>
      <c r="K28" s="5">
        <v>180000</v>
      </c>
      <c r="M28" s="5">
        <v>802317636</v>
      </c>
      <c r="O28" s="5">
        <v>899844275</v>
      </c>
      <c r="Q28" s="5">
        <v>-97526639</v>
      </c>
    </row>
    <row r="29" spans="1:17" ht="19.5" thickBot="1" x14ac:dyDescent="0.3">
      <c r="E29" s="9">
        <f>SUM(E9:E28)</f>
        <v>1285836978993</v>
      </c>
      <c r="G29" s="9">
        <f>SUM(G9:G28)</f>
        <v>1291450538384</v>
      </c>
      <c r="I29" s="9">
        <f>SUM(I9:I28)</f>
        <v>-5613559383</v>
      </c>
      <c r="M29" s="9">
        <f>SUM(M9:M28)</f>
        <v>1285836978993</v>
      </c>
      <c r="O29" s="9">
        <f>SUM(O9:O28)</f>
        <v>1220719580551</v>
      </c>
      <c r="Q29" s="9">
        <f>SUM(Q9:Q28)</f>
        <v>65117398447</v>
      </c>
    </row>
    <row r="30" spans="1:17" ht="19.5" thickTop="1" x14ac:dyDescent="0.25"/>
    <row r="31" spans="1:17" x14ac:dyDescent="0.25">
      <c r="Q31" s="5"/>
    </row>
    <row r="32" spans="1:17" x14ac:dyDescent="0.25">
      <c r="Q32" s="5"/>
    </row>
  </sheetData>
  <mergeCells count="14">
    <mergeCell ref="A2:Q2"/>
    <mergeCell ref="A3:Q3"/>
    <mergeCell ref="A4:Q4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Q32"/>
  <sheetViews>
    <sheetView rightToLeft="1" view="pageBreakPreview" topLeftCell="D7" zoomScale="90" zoomScaleNormal="100" zoomScaleSheetLayoutView="90" workbookViewId="0">
      <selection activeCell="T36" sqref="Q24:T36"/>
    </sheetView>
  </sheetViews>
  <sheetFormatPr defaultRowHeight="18.75" x14ac:dyDescent="0.25"/>
  <cols>
    <col min="1" max="1" width="29.140625" style="3" bestFit="1" customWidth="1"/>
    <col min="2" max="2" width="1" style="3" customWidth="1"/>
    <col min="3" max="3" width="10.85546875" style="3" bestFit="1" customWidth="1"/>
    <col min="4" max="4" width="1" style="3" customWidth="1"/>
    <col min="5" max="5" width="14.85546875" style="3" bestFit="1" customWidth="1"/>
    <col min="6" max="6" width="1" style="3" customWidth="1"/>
    <col min="7" max="7" width="15" style="3" bestFit="1" customWidth="1"/>
    <col min="8" max="8" width="1" style="3" customWidth="1"/>
    <col min="9" max="9" width="21.85546875" style="3" bestFit="1" customWidth="1"/>
    <col min="10" max="10" width="1" style="3" customWidth="1"/>
    <col min="11" max="11" width="11" style="3" bestFit="1" customWidth="1"/>
    <col min="12" max="12" width="1" style="3" customWidth="1"/>
    <col min="13" max="13" width="16.140625" style="3" bestFit="1" customWidth="1"/>
    <col min="14" max="14" width="1" style="3" customWidth="1"/>
    <col min="15" max="15" width="16" style="3" bestFit="1" customWidth="1"/>
    <col min="16" max="16" width="1" style="3" customWidth="1"/>
    <col min="17" max="17" width="21.8554687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1" x14ac:dyDescent="0.25">
      <c r="A3" s="23" t="s">
        <v>62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x14ac:dyDescent="0.25">
      <c r="A4" s="23" t="str">
        <f>سهام!A4</f>
        <v>برای ماه منتهی به 1403/01/31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s="17" customFormat="1" ht="24" x14ac:dyDescent="0.55000000000000004">
      <c r="A5" s="24" t="s">
        <v>112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7" spans="1:17" ht="21" x14ac:dyDescent="0.25">
      <c r="A7" s="23" t="s">
        <v>2</v>
      </c>
      <c r="C7" s="25" t="s">
        <v>64</v>
      </c>
      <c r="D7" s="25" t="s">
        <v>64</v>
      </c>
      <c r="E7" s="25" t="s">
        <v>64</v>
      </c>
      <c r="F7" s="25" t="s">
        <v>64</v>
      </c>
      <c r="G7" s="25" t="s">
        <v>64</v>
      </c>
      <c r="H7" s="25" t="s">
        <v>64</v>
      </c>
      <c r="I7" s="25" t="s">
        <v>64</v>
      </c>
      <c r="K7" s="25" t="s">
        <v>65</v>
      </c>
      <c r="L7" s="25" t="s">
        <v>65</v>
      </c>
      <c r="M7" s="25" t="s">
        <v>65</v>
      </c>
      <c r="N7" s="25" t="s">
        <v>65</v>
      </c>
      <c r="O7" s="25" t="s">
        <v>65</v>
      </c>
      <c r="P7" s="25" t="s">
        <v>65</v>
      </c>
      <c r="Q7" s="25" t="s">
        <v>65</v>
      </c>
    </row>
    <row r="8" spans="1:17" ht="21" x14ac:dyDescent="0.25">
      <c r="A8" s="25" t="s">
        <v>2</v>
      </c>
      <c r="C8" s="25" t="s">
        <v>6</v>
      </c>
      <c r="E8" s="25" t="s">
        <v>80</v>
      </c>
      <c r="G8" s="25" t="s">
        <v>81</v>
      </c>
      <c r="I8" s="25" t="s">
        <v>83</v>
      </c>
      <c r="K8" s="25" t="s">
        <v>6</v>
      </c>
      <c r="M8" s="25" t="s">
        <v>80</v>
      </c>
      <c r="O8" s="25" t="s">
        <v>81</v>
      </c>
      <c r="Q8" s="25" t="s">
        <v>83</v>
      </c>
    </row>
    <row r="9" spans="1:17" ht="21" x14ac:dyDescent="0.25">
      <c r="A9" s="4" t="s">
        <v>23</v>
      </c>
      <c r="C9" s="5">
        <v>8867345</v>
      </c>
      <c r="E9" s="5">
        <v>48554942321</v>
      </c>
      <c r="G9" s="5">
        <v>41530545273</v>
      </c>
      <c r="I9" s="5">
        <v>7024397048</v>
      </c>
      <c r="K9" s="5">
        <v>8867345</v>
      </c>
      <c r="M9" s="5">
        <v>48554942321</v>
      </c>
      <c r="O9" s="5">
        <v>41530545273</v>
      </c>
      <c r="Q9" s="5">
        <v>7024397048</v>
      </c>
    </row>
    <row r="10" spans="1:17" ht="21" x14ac:dyDescent="0.25">
      <c r="A10" s="4" t="s">
        <v>20</v>
      </c>
      <c r="C10" s="5">
        <v>1</v>
      </c>
      <c r="E10" s="5">
        <v>1</v>
      </c>
      <c r="G10" s="5">
        <v>5245</v>
      </c>
      <c r="I10" s="5">
        <v>-5244</v>
      </c>
      <c r="K10" s="5">
        <v>3806339</v>
      </c>
      <c r="M10" s="5">
        <v>20400550917</v>
      </c>
      <c r="O10" s="5">
        <v>19975054961</v>
      </c>
      <c r="Q10" s="5">
        <v>425495956</v>
      </c>
    </row>
    <row r="11" spans="1:17" ht="21" x14ac:dyDescent="0.25">
      <c r="A11" s="4" t="s">
        <v>15</v>
      </c>
      <c r="C11" s="5">
        <v>335754</v>
      </c>
      <c r="E11" s="5">
        <v>13326324604</v>
      </c>
      <c r="G11" s="5">
        <v>13404152467</v>
      </c>
      <c r="I11" s="5">
        <v>-77827863</v>
      </c>
      <c r="K11" s="5">
        <v>1178350</v>
      </c>
      <c r="M11" s="5">
        <v>53129946049</v>
      </c>
      <c r="O11" s="5">
        <v>50371903816</v>
      </c>
      <c r="Q11" s="5">
        <v>2758042233</v>
      </c>
    </row>
    <row r="12" spans="1:17" ht="21" x14ac:dyDescent="0.25">
      <c r="A12" s="4" t="s">
        <v>84</v>
      </c>
      <c r="C12" s="5">
        <v>0</v>
      </c>
      <c r="E12" s="5">
        <v>0</v>
      </c>
      <c r="G12" s="5">
        <v>0</v>
      </c>
      <c r="I12" s="5">
        <v>0</v>
      </c>
      <c r="K12" s="5">
        <v>1793049</v>
      </c>
      <c r="M12" s="5">
        <v>45328986826</v>
      </c>
      <c r="O12" s="5">
        <v>45294066279</v>
      </c>
      <c r="Q12" s="5">
        <v>34920547</v>
      </c>
    </row>
    <row r="13" spans="1:17" ht="21" x14ac:dyDescent="0.25">
      <c r="A13" s="4" t="s">
        <v>85</v>
      </c>
      <c r="C13" s="5">
        <v>0</v>
      </c>
      <c r="E13" s="5">
        <v>0</v>
      </c>
      <c r="G13" s="5">
        <v>0</v>
      </c>
      <c r="I13" s="5">
        <v>0</v>
      </c>
      <c r="K13" s="5">
        <v>5795396</v>
      </c>
      <c r="M13" s="5">
        <v>20937258637</v>
      </c>
      <c r="O13" s="5">
        <v>20295845047</v>
      </c>
      <c r="Q13" s="5">
        <v>641413590</v>
      </c>
    </row>
    <row r="14" spans="1:17" ht="21" x14ac:dyDescent="0.25">
      <c r="A14" s="4" t="s">
        <v>29</v>
      </c>
      <c r="C14" s="5">
        <v>0</v>
      </c>
      <c r="E14" s="5">
        <v>0</v>
      </c>
      <c r="G14" s="5">
        <v>0</v>
      </c>
      <c r="I14" s="5">
        <v>0</v>
      </c>
      <c r="K14" s="5">
        <v>212000</v>
      </c>
      <c r="M14" s="5">
        <v>1890371849</v>
      </c>
      <c r="O14" s="5">
        <v>1713333206</v>
      </c>
      <c r="Q14" s="5">
        <v>177038643</v>
      </c>
    </row>
    <row r="15" spans="1:17" ht="21" x14ac:dyDescent="0.25">
      <c r="A15" s="4" t="s">
        <v>86</v>
      </c>
      <c r="C15" s="5">
        <v>0</v>
      </c>
      <c r="E15" s="5">
        <v>0</v>
      </c>
      <c r="G15" s="5">
        <v>0</v>
      </c>
      <c r="I15" s="5">
        <v>0</v>
      </c>
      <c r="K15" s="5">
        <v>951460</v>
      </c>
      <c r="M15" s="5">
        <v>20213450001</v>
      </c>
      <c r="O15" s="5">
        <v>19419771911</v>
      </c>
      <c r="Q15" s="5">
        <v>793678090</v>
      </c>
    </row>
    <row r="16" spans="1:17" ht="21" x14ac:dyDescent="0.25">
      <c r="A16" s="4" t="s">
        <v>87</v>
      </c>
      <c r="C16" s="5">
        <v>0</v>
      </c>
      <c r="E16" s="5">
        <v>0</v>
      </c>
      <c r="G16" s="5">
        <v>0</v>
      </c>
      <c r="I16" s="5">
        <v>0</v>
      </c>
      <c r="K16" s="5">
        <v>481856</v>
      </c>
      <c r="M16" s="5">
        <v>10457390567</v>
      </c>
      <c r="O16" s="5">
        <v>9999597376</v>
      </c>
      <c r="Q16" s="5">
        <v>457793191</v>
      </c>
    </row>
    <row r="17" spans="1:17" ht="21" x14ac:dyDescent="0.25">
      <c r="A17" s="4" t="s">
        <v>24</v>
      </c>
      <c r="C17" s="5">
        <v>0</v>
      </c>
      <c r="E17" s="5">
        <v>0</v>
      </c>
      <c r="G17" s="5">
        <v>0</v>
      </c>
      <c r="I17" s="5">
        <v>0</v>
      </c>
      <c r="K17" s="5">
        <v>13554912</v>
      </c>
      <c r="M17" s="5">
        <v>67397347631</v>
      </c>
      <c r="O17" s="5">
        <v>60143729926</v>
      </c>
      <c r="Q17" s="5">
        <v>7253617705</v>
      </c>
    </row>
    <row r="18" spans="1:17" ht="21" x14ac:dyDescent="0.25">
      <c r="A18" s="4" t="s">
        <v>88</v>
      </c>
      <c r="C18" s="5">
        <v>0</v>
      </c>
      <c r="E18" s="5">
        <v>0</v>
      </c>
      <c r="G18" s="5">
        <v>0</v>
      </c>
      <c r="I18" s="5">
        <v>0</v>
      </c>
      <c r="K18" s="5">
        <v>10000000</v>
      </c>
      <c r="M18" s="5">
        <v>49168616173</v>
      </c>
      <c r="O18" s="5">
        <v>48433938100</v>
      </c>
      <c r="Q18" s="5">
        <v>734678073</v>
      </c>
    </row>
    <row r="19" spans="1:17" ht="21" x14ac:dyDescent="0.25">
      <c r="A19" s="4" t="s">
        <v>89</v>
      </c>
      <c r="C19" s="5">
        <v>0</v>
      </c>
      <c r="E19" s="5">
        <v>0</v>
      </c>
      <c r="G19" s="5">
        <v>0</v>
      </c>
      <c r="I19" s="5">
        <v>0</v>
      </c>
      <c r="K19" s="5">
        <v>10000000</v>
      </c>
      <c r="M19" s="5">
        <v>48433938100</v>
      </c>
      <c r="O19" s="5">
        <v>48433938100</v>
      </c>
      <c r="Q19" s="5">
        <v>0</v>
      </c>
    </row>
    <row r="20" spans="1:17" ht="21" x14ac:dyDescent="0.25">
      <c r="A20" s="4" t="s">
        <v>34</v>
      </c>
      <c r="C20" s="5">
        <v>0</v>
      </c>
      <c r="E20" s="5">
        <v>0</v>
      </c>
      <c r="G20" s="5">
        <v>0</v>
      </c>
      <c r="I20" s="5">
        <v>0</v>
      </c>
      <c r="K20" s="5">
        <v>1820000</v>
      </c>
      <c r="M20" s="5">
        <v>9303818143</v>
      </c>
      <c r="O20" s="5">
        <v>9098425476</v>
      </c>
      <c r="Q20" s="5">
        <v>205392667</v>
      </c>
    </row>
    <row r="21" spans="1:17" ht="21" x14ac:dyDescent="0.25">
      <c r="A21" s="4" t="s">
        <v>90</v>
      </c>
      <c r="C21" s="5">
        <v>0</v>
      </c>
      <c r="E21" s="5">
        <v>0</v>
      </c>
      <c r="G21" s="5">
        <v>0</v>
      </c>
      <c r="I21" s="5">
        <v>0</v>
      </c>
      <c r="K21" s="5">
        <v>65000</v>
      </c>
      <c r="M21" s="5">
        <v>6745623300</v>
      </c>
      <c r="O21" s="5">
        <v>5601581360</v>
      </c>
      <c r="Q21" s="5">
        <v>1144041940</v>
      </c>
    </row>
    <row r="22" spans="1:17" ht="19.5" thickBot="1" x14ac:dyDescent="0.3">
      <c r="E22" s="9">
        <f>SUM(E9:E21)</f>
        <v>61881266926</v>
      </c>
      <c r="G22" s="9">
        <f>SUM(G9:G21)</f>
        <v>54934702985</v>
      </c>
      <c r="I22" s="9">
        <f>SUM(I9:I21)</f>
        <v>6946563941</v>
      </c>
      <c r="M22" s="9">
        <f>SUM(M9:M21)</f>
        <v>401962240514</v>
      </c>
      <c r="O22" s="9">
        <f>SUM(O9:O21)</f>
        <v>380311730831</v>
      </c>
      <c r="Q22" s="9">
        <f>SUM(Q9:Q21)</f>
        <v>21650509683</v>
      </c>
    </row>
    <row r="23" spans="1:17" ht="19.5" thickTop="1" x14ac:dyDescent="0.25"/>
    <row r="24" spans="1:17" x14ac:dyDescent="0.25">
      <c r="Q24" s="5"/>
    </row>
    <row r="25" spans="1:17" x14ac:dyDescent="0.25">
      <c r="Q25" s="5"/>
    </row>
    <row r="26" spans="1:17" x14ac:dyDescent="0.25">
      <c r="Q26" s="5"/>
    </row>
    <row r="27" spans="1:17" x14ac:dyDescent="0.25">
      <c r="Q27" s="5"/>
    </row>
    <row r="28" spans="1:17" x14ac:dyDescent="0.25">
      <c r="Q28" s="5"/>
    </row>
    <row r="30" spans="1:17" x14ac:dyDescent="0.25">
      <c r="Q30" s="5"/>
    </row>
    <row r="32" spans="1:17" x14ac:dyDescent="0.25">
      <c r="Q32" s="5"/>
    </row>
  </sheetData>
  <mergeCells count="15">
    <mergeCell ref="A5:Q5"/>
    <mergeCell ref="A2:Q2"/>
    <mergeCell ref="A3:Q3"/>
    <mergeCell ref="A4:Q4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S15"/>
  <sheetViews>
    <sheetView rightToLeft="1" view="pageBreakPreview" topLeftCell="G1" zoomScale="90" zoomScaleNormal="100" zoomScaleSheetLayoutView="90" workbookViewId="0">
      <selection activeCell="Q17" sqref="Q13:Q17"/>
    </sheetView>
  </sheetViews>
  <sheetFormatPr defaultRowHeight="18.75" x14ac:dyDescent="0.25"/>
  <cols>
    <col min="1" max="1" width="24.42578125" style="3" bestFit="1" customWidth="1"/>
    <col min="2" max="2" width="1" style="3" customWidth="1"/>
    <col min="3" max="3" width="11" style="3" bestFit="1" customWidth="1"/>
    <col min="4" max="4" width="1" style="3" customWidth="1"/>
    <col min="5" max="5" width="28.140625" style="3" bestFit="1" customWidth="1"/>
    <col min="6" max="6" width="1" style="3" customWidth="1"/>
    <col min="7" max="7" width="18.85546875" style="3" bestFit="1" customWidth="1"/>
    <col min="8" max="8" width="1" style="3" customWidth="1"/>
    <col min="9" max="9" width="19" style="3" bestFit="1" customWidth="1"/>
    <col min="10" max="10" width="1" style="3" customWidth="1"/>
    <col min="11" max="11" width="10.7109375" style="3" bestFit="1" customWidth="1"/>
    <col min="12" max="12" width="1" style="3" customWidth="1"/>
    <col min="13" max="13" width="20" style="3" bestFit="1" customWidth="1"/>
    <col min="14" max="14" width="1" style="3" customWidth="1"/>
    <col min="15" max="15" width="19" style="3" bestFit="1" customWidth="1"/>
    <col min="16" max="16" width="1" style="3" customWidth="1"/>
    <col min="17" max="17" width="10.7109375" style="3" bestFit="1" customWidth="1"/>
    <col min="18" max="18" width="1" style="3" customWidth="1"/>
    <col min="19" max="19" width="20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" x14ac:dyDescent="0.25">
      <c r="A3" s="23" t="s">
        <v>62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21" x14ac:dyDescent="0.25">
      <c r="A4" s="23" t="str">
        <f>سهام!A4</f>
        <v>برای ماه منتهی به 1403/01/31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s="17" customFormat="1" ht="24" x14ac:dyDescent="0.55000000000000004">
      <c r="A5" s="24" t="s">
        <v>113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 s="2" customFormat="1" x14ac:dyDescent="0.25"/>
    <row r="7" spans="1:19" ht="21" x14ac:dyDescent="0.25">
      <c r="A7" s="23" t="s">
        <v>2</v>
      </c>
      <c r="C7" s="25" t="s">
        <v>72</v>
      </c>
      <c r="D7" s="25" t="s">
        <v>72</v>
      </c>
      <c r="E7" s="25" t="s">
        <v>72</v>
      </c>
      <c r="F7" s="25" t="s">
        <v>72</v>
      </c>
      <c r="G7" s="25" t="s">
        <v>72</v>
      </c>
      <c r="I7" s="25" t="s">
        <v>64</v>
      </c>
      <c r="J7" s="25" t="s">
        <v>64</v>
      </c>
      <c r="K7" s="25" t="s">
        <v>64</v>
      </c>
      <c r="L7" s="25" t="s">
        <v>64</v>
      </c>
      <c r="M7" s="25" t="s">
        <v>64</v>
      </c>
      <c r="O7" s="25" t="s">
        <v>65</v>
      </c>
      <c r="P7" s="25" t="s">
        <v>65</v>
      </c>
      <c r="Q7" s="25" t="s">
        <v>65</v>
      </c>
      <c r="R7" s="25" t="s">
        <v>65</v>
      </c>
      <c r="S7" s="25" t="s">
        <v>65</v>
      </c>
    </row>
    <row r="8" spans="1:19" ht="21" x14ac:dyDescent="0.25">
      <c r="A8" s="25" t="s">
        <v>2</v>
      </c>
      <c r="C8" s="25" t="s">
        <v>73</v>
      </c>
      <c r="E8" s="25" t="s">
        <v>74</v>
      </c>
      <c r="G8" s="25" t="s">
        <v>75</v>
      </c>
      <c r="I8" s="25" t="s">
        <v>76</v>
      </c>
      <c r="K8" s="25" t="s">
        <v>69</v>
      </c>
      <c r="M8" s="25" t="s">
        <v>77</v>
      </c>
      <c r="O8" s="25" t="s">
        <v>76</v>
      </c>
      <c r="Q8" s="25" t="s">
        <v>69</v>
      </c>
      <c r="S8" s="25" t="s">
        <v>77</v>
      </c>
    </row>
    <row r="9" spans="1:19" ht="21" x14ac:dyDescent="0.25">
      <c r="A9" s="4" t="s">
        <v>30</v>
      </c>
      <c r="C9" s="3" t="s">
        <v>78</v>
      </c>
      <c r="E9" s="5">
        <v>24848145</v>
      </c>
      <c r="G9" s="5">
        <v>22</v>
      </c>
      <c r="I9" s="5">
        <v>0</v>
      </c>
      <c r="K9" s="5">
        <v>0</v>
      </c>
      <c r="M9" s="5">
        <v>0</v>
      </c>
      <c r="O9" s="5">
        <v>546659190</v>
      </c>
      <c r="Q9" s="5">
        <v>68168532</v>
      </c>
      <c r="S9" s="5">
        <v>478490658</v>
      </c>
    </row>
    <row r="10" spans="1:19" ht="21" x14ac:dyDescent="0.25">
      <c r="A10" s="4" t="s">
        <v>15</v>
      </c>
      <c r="C10" s="3" t="s">
        <v>79</v>
      </c>
      <c r="E10" s="5">
        <v>275754</v>
      </c>
      <c r="G10" s="5">
        <v>9433</v>
      </c>
      <c r="I10" s="5">
        <v>0</v>
      </c>
      <c r="K10" s="5">
        <v>0</v>
      </c>
      <c r="M10" s="5">
        <v>0</v>
      </c>
      <c r="O10" s="5">
        <v>2601187482</v>
      </c>
      <c r="Q10" s="5">
        <v>0</v>
      </c>
      <c r="S10" s="5">
        <v>2601187482</v>
      </c>
    </row>
    <row r="11" spans="1:19" ht="19.5" thickBot="1" x14ac:dyDescent="0.3">
      <c r="E11" s="9">
        <f>SUM(E9:E10)</f>
        <v>25123899</v>
      </c>
      <c r="I11" s="9">
        <f>SUM(I9:I10)</f>
        <v>0</v>
      </c>
      <c r="M11" s="9">
        <f>SUM(M9:M10)</f>
        <v>0</v>
      </c>
      <c r="O11" s="9">
        <f>SUM(O9:O10)</f>
        <v>3147846672</v>
      </c>
      <c r="Q11" s="9">
        <f>SUM(Q9:Q10)</f>
        <v>68168532</v>
      </c>
      <c r="S11" s="9">
        <f>SUM(S9:S10)</f>
        <v>3079678140</v>
      </c>
    </row>
    <row r="12" spans="1:19" ht="19.5" thickTop="1" x14ac:dyDescent="0.25"/>
    <row r="13" spans="1:19" x14ac:dyDescent="0.25">
      <c r="Q13" s="5"/>
    </row>
    <row r="15" spans="1:19" x14ac:dyDescent="0.25">
      <c r="Q15" s="5"/>
    </row>
  </sheetData>
  <mergeCells count="17">
    <mergeCell ref="C7:G7"/>
    <mergeCell ref="A2:S2"/>
    <mergeCell ref="A3:S3"/>
    <mergeCell ref="A4:S4"/>
    <mergeCell ref="A5:Q5"/>
    <mergeCell ref="Q8"/>
    <mergeCell ref="S8"/>
    <mergeCell ref="O7:S7"/>
    <mergeCell ref="I8"/>
    <mergeCell ref="K8"/>
    <mergeCell ref="M8"/>
    <mergeCell ref="I7:M7"/>
    <mergeCell ref="O8"/>
    <mergeCell ref="A7:A8"/>
    <mergeCell ref="C8"/>
    <mergeCell ref="E8"/>
    <mergeCell ref="G8"/>
  </mergeCells>
  <pageMargins left="0.7" right="0.7" top="0.75" bottom="0.75" header="0.3" footer="0.3"/>
  <pageSetup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L15"/>
  <sheetViews>
    <sheetView rightToLeft="1" view="pageBreakPreview" topLeftCell="C1" zoomScale="90" zoomScaleNormal="100" zoomScaleSheetLayoutView="90" workbookViewId="0">
      <selection activeCell="I14" sqref="I14:I18"/>
    </sheetView>
  </sheetViews>
  <sheetFormatPr defaultRowHeight="18.75" x14ac:dyDescent="0.25"/>
  <cols>
    <col min="1" max="1" width="23.28515625" style="3" bestFit="1" customWidth="1"/>
    <col min="2" max="2" width="1" style="3" customWidth="1"/>
    <col min="3" max="3" width="19.5703125" style="3" bestFit="1" customWidth="1"/>
    <col min="4" max="4" width="1" style="3" customWidth="1"/>
    <col min="5" max="5" width="27.7109375" style="3" bestFit="1" customWidth="1"/>
    <col min="6" max="6" width="1" style="3" customWidth="1"/>
    <col min="7" max="7" width="24.5703125" style="3" bestFit="1" customWidth="1"/>
    <col min="8" max="8" width="1" style="3" customWidth="1"/>
    <col min="9" max="9" width="27.7109375" style="3" bestFit="1" customWidth="1"/>
    <col min="10" max="10" width="1" style="3" customWidth="1"/>
    <col min="11" max="11" width="24.5703125" style="3" bestFit="1" customWidth="1"/>
    <col min="12" max="12" width="1" style="3" customWidth="1"/>
    <col min="13" max="13" width="9.140625" style="3" customWidth="1"/>
    <col min="14" max="16384" width="9.140625" style="3"/>
  </cols>
  <sheetData>
    <row r="2" spans="1:12" ht="2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2" ht="21" x14ac:dyDescent="0.25">
      <c r="A3" s="23" t="s">
        <v>62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2" ht="21" x14ac:dyDescent="0.25">
      <c r="A4" s="23" t="str">
        <f>سهام!A4</f>
        <v>برای ماه منتهی به 1403/01/31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2" ht="24" x14ac:dyDescent="0.25">
      <c r="A5" s="24" t="s">
        <v>114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24" x14ac:dyDescent="0.55000000000000004">
      <c r="A6" s="24" t="s">
        <v>115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8" spans="1:12" ht="21" x14ac:dyDescent="0.25">
      <c r="A8" s="25" t="s">
        <v>95</v>
      </c>
      <c r="B8" s="25" t="s">
        <v>95</v>
      </c>
      <c r="C8" s="25" t="s">
        <v>95</v>
      </c>
      <c r="E8" s="25" t="s">
        <v>64</v>
      </c>
      <c r="F8" s="25" t="s">
        <v>64</v>
      </c>
      <c r="G8" s="25" t="s">
        <v>64</v>
      </c>
      <c r="I8" s="25" t="s">
        <v>65</v>
      </c>
      <c r="J8" s="25" t="s">
        <v>65</v>
      </c>
      <c r="K8" s="25" t="s">
        <v>65</v>
      </c>
    </row>
    <row r="9" spans="1:12" ht="21" x14ac:dyDescent="0.25">
      <c r="A9" s="25" t="s">
        <v>96</v>
      </c>
      <c r="C9" s="25" t="s">
        <v>40</v>
      </c>
      <c r="E9" s="25" t="s">
        <v>97</v>
      </c>
      <c r="G9" s="25" t="s">
        <v>98</v>
      </c>
      <c r="I9" s="25" t="s">
        <v>97</v>
      </c>
      <c r="K9" s="25" t="s">
        <v>98</v>
      </c>
    </row>
    <row r="10" spans="1:12" ht="21" x14ac:dyDescent="0.25">
      <c r="A10" s="4" t="s">
        <v>50</v>
      </c>
      <c r="C10" s="3" t="s">
        <v>99</v>
      </c>
      <c r="E10" s="5">
        <v>0</v>
      </c>
      <c r="G10" s="3" t="s">
        <v>71</v>
      </c>
      <c r="I10" s="5">
        <v>36248891131</v>
      </c>
      <c r="K10" s="3" t="s">
        <v>71</v>
      </c>
    </row>
    <row r="11" spans="1:12" ht="21" x14ac:dyDescent="0.25">
      <c r="A11" s="4" t="s">
        <v>56</v>
      </c>
      <c r="C11" s="3" t="s">
        <v>100</v>
      </c>
      <c r="E11" s="5">
        <v>0</v>
      </c>
      <c r="G11" s="3" t="s">
        <v>71</v>
      </c>
      <c r="I11" s="5">
        <v>7273972567</v>
      </c>
      <c r="K11" s="3" t="s">
        <v>71</v>
      </c>
    </row>
    <row r="12" spans="1:12" ht="19.5" thickBot="1" x14ac:dyDescent="0.3">
      <c r="I12" s="9">
        <f>SUM(I10:I11)</f>
        <v>43522863698</v>
      </c>
    </row>
    <row r="13" spans="1:12" ht="19.5" thickTop="1" x14ac:dyDescent="0.25"/>
    <row r="14" spans="1:12" x14ac:dyDescent="0.25">
      <c r="I14" s="5"/>
    </row>
    <row r="15" spans="1:12" x14ac:dyDescent="0.25">
      <c r="I15" s="5"/>
    </row>
  </sheetData>
  <mergeCells count="14">
    <mergeCell ref="I9"/>
    <mergeCell ref="K9"/>
    <mergeCell ref="I8:K8"/>
    <mergeCell ref="A9"/>
    <mergeCell ref="C9"/>
    <mergeCell ref="A8:C8"/>
    <mergeCell ref="E9"/>
    <mergeCell ref="G9"/>
    <mergeCell ref="E8:G8"/>
    <mergeCell ref="A2:K2"/>
    <mergeCell ref="A3:K3"/>
    <mergeCell ref="A4:K4"/>
    <mergeCell ref="A5:L5"/>
    <mergeCell ref="A6:L6"/>
  </mergeCells>
  <pageMargins left="0.7" right="0.7" top="0.75" bottom="0.75" header="0.3" footer="0.3"/>
  <pageSetup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S13"/>
  <sheetViews>
    <sheetView rightToLeft="1" view="pageBreakPreview" zoomScaleNormal="100" zoomScaleSheetLayoutView="100" workbookViewId="0">
      <selection activeCell="K20" sqref="K20"/>
    </sheetView>
  </sheetViews>
  <sheetFormatPr defaultRowHeight="18.75" x14ac:dyDescent="0.25"/>
  <cols>
    <col min="1" max="1" width="23.28515625" style="3" bestFit="1" customWidth="1"/>
    <col min="2" max="2" width="1" style="3" customWidth="1"/>
    <col min="3" max="3" width="14" style="3" bestFit="1" customWidth="1"/>
    <col min="4" max="4" width="1" style="3" customWidth="1"/>
    <col min="5" max="5" width="13.42578125" style="3" bestFit="1" customWidth="1"/>
    <col min="6" max="6" width="1" style="3" customWidth="1"/>
    <col min="7" max="7" width="8" style="3" bestFit="1" customWidth="1"/>
    <col min="8" max="8" width="1" style="3" customWidth="1"/>
    <col min="9" max="9" width="9.85546875" style="3" bestFit="1" customWidth="1"/>
    <col min="10" max="10" width="1" style="3" customWidth="1"/>
    <col min="11" max="11" width="10.7109375" style="3" bestFit="1" customWidth="1"/>
    <col min="12" max="12" width="1" style="3" customWidth="1"/>
    <col min="13" max="13" width="11.140625" style="3" bestFit="1" customWidth="1"/>
    <col min="14" max="14" width="1" style="3" customWidth="1"/>
    <col min="15" max="15" width="14.85546875" style="3" bestFit="1" customWidth="1"/>
    <col min="16" max="16" width="1" style="3" customWidth="1"/>
    <col min="17" max="17" width="10.7109375" style="3" bestFit="1" customWidth="1"/>
    <col min="18" max="18" width="1" style="3" customWidth="1"/>
    <col min="19" max="19" width="14.8554687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" x14ac:dyDescent="0.25">
      <c r="A3" s="23" t="s">
        <v>62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21" x14ac:dyDescent="0.25">
      <c r="A4" s="23" t="str">
        <f>سهام!A4</f>
        <v>برای ماه منتهی به 1403/01/31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ht="24" x14ac:dyDescent="0.25">
      <c r="A5" s="24" t="s">
        <v>114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ht="24" x14ac:dyDescent="0.25">
      <c r="A6" s="24" t="s">
        <v>116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s="1" customFormat="1" x14ac:dyDescent="0.45"/>
    <row r="8" spans="1:19" ht="21" x14ac:dyDescent="0.25">
      <c r="A8" s="25" t="s">
        <v>63</v>
      </c>
      <c r="B8" s="25" t="s">
        <v>63</v>
      </c>
      <c r="C8" s="25" t="s">
        <v>63</v>
      </c>
      <c r="D8" s="25" t="s">
        <v>63</v>
      </c>
      <c r="E8" s="25" t="s">
        <v>63</v>
      </c>
      <c r="F8" s="25" t="s">
        <v>63</v>
      </c>
      <c r="G8" s="25" t="s">
        <v>63</v>
      </c>
      <c r="I8" s="25" t="s">
        <v>64</v>
      </c>
      <c r="J8" s="25" t="s">
        <v>64</v>
      </c>
      <c r="K8" s="25" t="s">
        <v>64</v>
      </c>
      <c r="L8" s="25" t="s">
        <v>64</v>
      </c>
      <c r="M8" s="25" t="s">
        <v>64</v>
      </c>
      <c r="O8" s="25" t="s">
        <v>65</v>
      </c>
      <c r="P8" s="25" t="s">
        <v>65</v>
      </c>
      <c r="Q8" s="25" t="s">
        <v>65</v>
      </c>
      <c r="R8" s="25" t="s">
        <v>65</v>
      </c>
      <c r="S8" s="25" t="s">
        <v>65</v>
      </c>
    </row>
    <row r="9" spans="1:19" ht="21" x14ac:dyDescent="0.25">
      <c r="A9" s="25" t="s">
        <v>66</v>
      </c>
      <c r="C9" s="25" t="s">
        <v>67</v>
      </c>
      <c r="E9" s="25" t="s">
        <v>35</v>
      </c>
      <c r="G9" s="25" t="s">
        <v>36</v>
      </c>
      <c r="I9" s="25" t="s">
        <v>68</v>
      </c>
      <c r="K9" s="25" t="s">
        <v>69</v>
      </c>
      <c r="M9" s="25" t="s">
        <v>70</v>
      </c>
      <c r="O9" s="25" t="s">
        <v>68</v>
      </c>
      <c r="Q9" s="25" t="s">
        <v>69</v>
      </c>
      <c r="S9" s="25" t="s">
        <v>70</v>
      </c>
    </row>
    <row r="10" spans="1:19" ht="21" x14ac:dyDescent="0.25">
      <c r="A10" s="4" t="s">
        <v>50</v>
      </c>
      <c r="C10" s="5">
        <v>19</v>
      </c>
      <c r="E10" s="3" t="s">
        <v>71</v>
      </c>
      <c r="G10" s="5">
        <v>24</v>
      </c>
      <c r="I10" s="5">
        <v>0</v>
      </c>
      <c r="K10" s="5">
        <v>0</v>
      </c>
      <c r="M10" s="5">
        <v>0</v>
      </c>
      <c r="O10" s="5">
        <v>36248891131</v>
      </c>
      <c r="Q10" s="5">
        <v>0</v>
      </c>
      <c r="S10" s="5">
        <v>36248891131</v>
      </c>
    </row>
    <row r="11" spans="1:19" ht="21" x14ac:dyDescent="0.25">
      <c r="A11" s="4" t="s">
        <v>56</v>
      </c>
      <c r="C11" s="5">
        <v>8</v>
      </c>
      <c r="E11" s="3" t="s">
        <v>71</v>
      </c>
      <c r="G11" s="5">
        <v>22.5</v>
      </c>
      <c r="I11" s="5">
        <v>0</v>
      </c>
      <c r="K11" s="5">
        <v>0</v>
      </c>
      <c r="M11" s="5">
        <v>0</v>
      </c>
      <c r="O11" s="5">
        <v>7273972567</v>
      </c>
      <c r="Q11" s="5">
        <v>0</v>
      </c>
      <c r="S11" s="5">
        <v>7273972567</v>
      </c>
    </row>
    <row r="12" spans="1:19" ht="19.5" thickBot="1" x14ac:dyDescent="0.3">
      <c r="O12" s="9">
        <f>SUM(O10:O11)</f>
        <v>43522863698</v>
      </c>
      <c r="Q12" s="9">
        <f>SUM(Q10:Q11)</f>
        <v>0</v>
      </c>
      <c r="S12" s="9">
        <f>SUM(S10:S11)</f>
        <v>43522863698</v>
      </c>
    </row>
    <row r="13" spans="1:19" ht="19.5" thickTop="1" x14ac:dyDescent="0.25"/>
  </sheetData>
  <mergeCells count="18">
    <mergeCell ref="A9"/>
    <mergeCell ref="C9"/>
    <mergeCell ref="E9"/>
    <mergeCell ref="G9"/>
    <mergeCell ref="A8:G8"/>
    <mergeCell ref="Q9"/>
    <mergeCell ref="S9"/>
    <mergeCell ref="O8:S8"/>
    <mergeCell ref="I9"/>
    <mergeCell ref="K9"/>
    <mergeCell ref="M9"/>
    <mergeCell ref="I8:M8"/>
    <mergeCell ref="O9"/>
    <mergeCell ref="A2:S2"/>
    <mergeCell ref="A3:S3"/>
    <mergeCell ref="A4:S4"/>
    <mergeCell ref="A5:S5"/>
    <mergeCell ref="A6:S6"/>
  </mergeCells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0</vt:lpstr>
      <vt:lpstr>سهام</vt:lpstr>
      <vt:lpstr>سپرده</vt:lpstr>
      <vt:lpstr>سرمایه‌گذاری در سهام</vt:lpstr>
      <vt:lpstr>درآمد ناشی از تغییر قیمت اوراق</vt:lpstr>
      <vt:lpstr>درآمد ناشی از فروش </vt:lpstr>
      <vt:lpstr>درآمد سود سهام</vt:lpstr>
      <vt:lpstr>درآمد سپرده بانکی</vt:lpstr>
      <vt:lpstr>سود اوراق بهادار و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 '!Print_Area</vt:lpstr>
      <vt:lpstr>سپرده!Print_Area</vt:lpstr>
      <vt:lpstr>'سرمایه‌گذاری در سهام'!Print_Area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Mortaza Gholami</cp:lastModifiedBy>
  <dcterms:modified xsi:type="dcterms:W3CDTF">2024-04-23T07:14:40Z</dcterms:modified>
</cp:coreProperties>
</file>